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055" windowHeight="9285"/>
  </bookViews>
  <sheets>
    <sheet name="日碩" sheetId="1" r:id="rId1"/>
    <sheet name="日間四技" sheetId="2" r:id="rId2"/>
    <sheet name="日間二技" sheetId="3" r:id="rId3"/>
  </sheets>
  <calcPr calcId="145621"/>
</workbook>
</file>

<file path=xl/calcChain.xml><?xml version="1.0" encoding="utf-8"?>
<calcChain xmlns="http://schemas.openxmlformats.org/spreadsheetml/2006/main">
  <c r="I11" i="1" l="1"/>
  <c r="E51" i="1"/>
  <c r="F51" i="1"/>
  <c r="G51" i="1"/>
  <c r="H51" i="1"/>
  <c r="I51" i="1"/>
  <c r="J51" i="1"/>
  <c r="K51" i="1"/>
  <c r="L51" i="1"/>
  <c r="M51" i="1"/>
  <c r="N51" i="1"/>
  <c r="O51" i="1"/>
  <c r="D51" i="1"/>
  <c r="E41" i="1"/>
  <c r="F41" i="1"/>
  <c r="G41" i="1"/>
  <c r="H41" i="1"/>
  <c r="I41" i="1"/>
  <c r="J41" i="1"/>
  <c r="K41" i="1"/>
  <c r="L41" i="1"/>
  <c r="M41" i="1"/>
  <c r="D41" i="1"/>
  <c r="O40" i="1"/>
  <c r="O36" i="1"/>
  <c r="O37" i="1"/>
  <c r="O38" i="1"/>
  <c r="O39" i="1"/>
  <c r="O35" i="1"/>
  <c r="N40" i="1"/>
  <c r="N36" i="1"/>
  <c r="N37" i="1"/>
  <c r="N38" i="1"/>
  <c r="N39" i="1"/>
  <c r="N35" i="1"/>
  <c r="E23" i="1"/>
  <c r="F23" i="1"/>
  <c r="G23" i="1"/>
  <c r="H23" i="1"/>
  <c r="I23" i="1"/>
  <c r="J23" i="1"/>
  <c r="K23" i="1"/>
  <c r="L23" i="1"/>
  <c r="M23" i="1"/>
  <c r="D23" i="1"/>
  <c r="O20" i="1"/>
  <c r="O21" i="1"/>
  <c r="O22" i="1"/>
  <c r="O19" i="1"/>
  <c r="N20" i="1"/>
  <c r="N21" i="1"/>
  <c r="N22" i="1"/>
  <c r="N19" i="1"/>
  <c r="E11" i="1"/>
  <c r="F11" i="1"/>
  <c r="G11" i="1"/>
  <c r="H11" i="1"/>
  <c r="J11" i="1"/>
  <c r="K11" i="1"/>
  <c r="L11" i="1"/>
  <c r="M11" i="1"/>
  <c r="D11" i="1"/>
  <c r="O6" i="1"/>
  <c r="O7" i="1"/>
  <c r="O8" i="1"/>
  <c r="O9" i="1"/>
  <c r="O10" i="1"/>
  <c r="O5" i="1"/>
  <c r="N6" i="1"/>
  <c r="N7" i="1"/>
  <c r="N8" i="1"/>
  <c r="N9" i="1"/>
  <c r="N10" i="1"/>
  <c r="N5" i="1"/>
  <c r="F11" i="2"/>
  <c r="G11" i="2"/>
  <c r="H11" i="2"/>
  <c r="I11" i="2"/>
  <c r="J11" i="2"/>
  <c r="K11" i="2"/>
  <c r="L11" i="2"/>
  <c r="M11" i="2"/>
  <c r="N11" i="2"/>
  <c r="E11" i="2"/>
  <c r="F55" i="2"/>
  <c r="G55" i="2"/>
  <c r="H55" i="2"/>
  <c r="I55" i="2"/>
  <c r="J55" i="2"/>
  <c r="K55" i="2"/>
  <c r="L55" i="2"/>
  <c r="M55" i="2"/>
  <c r="N55" i="2"/>
  <c r="E55" i="2"/>
  <c r="P53" i="2"/>
  <c r="P54" i="2"/>
  <c r="P52" i="2"/>
  <c r="O53" i="2"/>
  <c r="O54" i="2"/>
  <c r="O52" i="2"/>
  <c r="F44" i="2"/>
  <c r="G44" i="2"/>
  <c r="H44" i="2"/>
  <c r="I44" i="2"/>
  <c r="J44" i="2"/>
  <c r="K44" i="2"/>
  <c r="L44" i="2"/>
  <c r="M44" i="2"/>
  <c r="N44" i="2"/>
  <c r="E44" i="2"/>
  <c r="P38" i="2"/>
  <c r="P39" i="2"/>
  <c r="P40" i="2"/>
  <c r="P41" i="2"/>
  <c r="P42" i="2"/>
  <c r="P43" i="2"/>
  <c r="P37" i="2"/>
  <c r="O38" i="2"/>
  <c r="O39" i="2"/>
  <c r="O40" i="2"/>
  <c r="O41" i="2"/>
  <c r="O42" i="2"/>
  <c r="O43" i="2"/>
  <c r="O37" i="2"/>
  <c r="F23" i="2"/>
  <c r="G23" i="2"/>
  <c r="H23" i="2"/>
  <c r="I23" i="2"/>
  <c r="J23" i="2"/>
  <c r="K23" i="2"/>
  <c r="L23" i="2"/>
  <c r="M23" i="2"/>
  <c r="N23" i="2"/>
  <c r="E23" i="2"/>
  <c r="P21" i="2"/>
  <c r="P22" i="2"/>
  <c r="P20" i="2"/>
  <c r="P23" i="2" s="1"/>
  <c r="O21" i="2"/>
  <c r="O22" i="2"/>
  <c r="O20" i="2"/>
  <c r="O23" i="2" s="1"/>
  <c r="F8" i="3"/>
  <c r="G8" i="3"/>
  <c r="H8" i="3"/>
  <c r="I8" i="3"/>
  <c r="J8" i="3"/>
  <c r="K8" i="3"/>
  <c r="L8" i="3"/>
  <c r="M8" i="3"/>
  <c r="N8" i="3"/>
  <c r="E8" i="3"/>
  <c r="P6" i="3"/>
  <c r="P7" i="3"/>
  <c r="P5" i="3"/>
  <c r="P8" i="3" s="1"/>
  <c r="O6" i="3"/>
  <c r="O7" i="3"/>
  <c r="O5" i="3"/>
  <c r="O8" i="3" s="1"/>
  <c r="P7" i="2"/>
  <c r="P8" i="2"/>
  <c r="P9" i="2"/>
  <c r="P10" i="2"/>
  <c r="P6" i="2"/>
  <c r="O7" i="2"/>
  <c r="O8" i="2"/>
  <c r="O9" i="2"/>
  <c r="O10" i="2"/>
  <c r="O6" i="2"/>
  <c r="P11" i="2" l="1"/>
  <c r="O11" i="2"/>
  <c r="P44" i="2"/>
  <c r="O55" i="2"/>
  <c r="O44" i="2"/>
  <c r="P55" i="2"/>
  <c r="O11" i="1"/>
  <c r="N41" i="1"/>
  <c r="N23" i="1"/>
  <c r="O41" i="1"/>
  <c r="N11" i="1"/>
  <c r="O23" i="1"/>
</calcChain>
</file>

<file path=xl/sharedStrings.xml><?xml version="1.0" encoding="utf-8"?>
<sst xmlns="http://schemas.openxmlformats.org/spreadsheetml/2006/main" count="215" uniqueCount="52">
  <si>
    <t>【工學院】</t>
    <phoneticPr fontId="2" type="noConversion"/>
  </si>
  <si>
    <t>總人數</t>
    <phoneticPr fontId="2" type="noConversion"/>
  </si>
  <si>
    <t>男</t>
    <phoneticPr fontId="2" type="noConversion"/>
  </si>
  <si>
    <t>女</t>
    <phoneticPr fontId="2" type="noConversion"/>
  </si>
  <si>
    <t>日間部碩士 化學工程與材料工程系研究所</t>
    <phoneticPr fontId="2" type="noConversion"/>
  </si>
  <si>
    <t>日間部碩士 工業工程與管理系研究所</t>
    <phoneticPr fontId="2" type="noConversion"/>
  </si>
  <si>
    <t>日間部碩士 土木工程科技研究所</t>
    <phoneticPr fontId="2" type="noConversion"/>
  </si>
  <si>
    <t>日間部碩士 機械工程系研究所</t>
    <phoneticPr fontId="2" type="noConversion"/>
  </si>
  <si>
    <t xml:space="preserve">日間部碩士 應用科學工程研究所 </t>
    <phoneticPr fontId="2" type="noConversion"/>
  </si>
  <si>
    <t>日間部碩士 模具工程系研究所</t>
    <phoneticPr fontId="2" type="noConversion"/>
  </si>
  <si>
    <t>【電資學院】</t>
    <phoneticPr fontId="2" type="noConversion"/>
  </si>
  <si>
    <t>就業</t>
    <phoneticPr fontId="2" type="noConversion"/>
  </si>
  <si>
    <t>兵役</t>
    <phoneticPr fontId="2" type="noConversion"/>
  </si>
  <si>
    <t>升學</t>
    <phoneticPr fontId="2" type="noConversion"/>
  </si>
  <si>
    <t>日間部碩士 電機工程系研究所</t>
    <phoneticPr fontId="2" type="noConversion"/>
  </si>
  <si>
    <t>日間部碩士 電子工程系研究所</t>
    <phoneticPr fontId="2" type="noConversion"/>
  </si>
  <si>
    <t>日間部碩士 資訊工程系研究所</t>
    <phoneticPr fontId="2" type="noConversion"/>
  </si>
  <si>
    <t>日間部碩士 光電與通訊研究所</t>
    <phoneticPr fontId="2" type="noConversion"/>
  </si>
  <si>
    <r>
      <rPr>
        <b/>
        <sz val="10"/>
        <color theme="1"/>
        <rFont val="新細明體"/>
        <family val="1"/>
        <charset val="136"/>
      </rPr>
      <t>【</t>
    </r>
    <r>
      <rPr>
        <b/>
        <sz val="10"/>
        <color theme="1"/>
        <rFont val="新細明體"/>
        <family val="1"/>
        <charset val="136"/>
        <scheme val="minor"/>
      </rPr>
      <t>管理學院】</t>
    </r>
    <phoneticPr fontId="2" type="noConversion"/>
  </si>
  <si>
    <t>日間部碩士 國際企業系研究所</t>
    <phoneticPr fontId="2" type="noConversion"/>
  </si>
  <si>
    <t>日間部碩士 觀光與餐旅管理研究所</t>
    <phoneticPr fontId="2" type="noConversion"/>
  </si>
  <si>
    <t>日間部碩士 財經與商務決策研究所</t>
    <phoneticPr fontId="2" type="noConversion"/>
  </si>
  <si>
    <t>日間部碩士 金融資訊研究所</t>
    <phoneticPr fontId="2" type="noConversion"/>
  </si>
  <si>
    <t>日間部碩士 企業管理系研究所</t>
    <phoneticPr fontId="2" type="noConversion"/>
  </si>
  <si>
    <t xml:space="preserve">日間部碩士 資訊管理所 </t>
    <phoneticPr fontId="2" type="noConversion"/>
  </si>
  <si>
    <t>【人文社會學院】</t>
    <phoneticPr fontId="2" type="noConversion"/>
  </si>
  <si>
    <t>日間部碩士 人力資源發展所</t>
    <phoneticPr fontId="2" type="noConversion"/>
  </si>
  <si>
    <t>日間部四技 化學工程與材料工程系</t>
    <phoneticPr fontId="2" type="noConversion"/>
  </si>
  <si>
    <t>日間部四技 工業工程與管理系</t>
    <phoneticPr fontId="2" type="noConversion"/>
  </si>
  <si>
    <t>日間部四技 土木工程系</t>
    <phoneticPr fontId="2" type="noConversion"/>
  </si>
  <si>
    <t>日間部四技 機械工程系</t>
    <phoneticPr fontId="2" type="noConversion"/>
  </si>
  <si>
    <t>日間部四技 模具工程系</t>
    <phoneticPr fontId="2" type="noConversion"/>
  </si>
  <si>
    <t>【電資學院】</t>
    <phoneticPr fontId="2" type="noConversion"/>
  </si>
  <si>
    <t>日間部四技 電機工程系</t>
    <phoneticPr fontId="2" type="noConversion"/>
  </si>
  <si>
    <t>日間部四技 電子工程系</t>
    <phoneticPr fontId="2" type="noConversion"/>
  </si>
  <si>
    <t>日間部四技 資訊工程系</t>
    <phoneticPr fontId="2" type="noConversion"/>
  </si>
  <si>
    <r>
      <rPr>
        <b/>
        <sz val="10"/>
        <color theme="1"/>
        <rFont val="新細明體"/>
        <family val="1"/>
        <charset val="136"/>
      </rPr>
      <t>【</t>
    </r>
    <r>
      <rPr>
        <b/>
        <sz val="10"/>
        <color theme="1"/>
        <rFont val="新細明體"/>
        <family val="1"/>
        <charset val="136"/>
        <scheme val="minor"/>
      </rPr>
      <t>管理學院】</t>
    </r>
    <phoneticPr fontId="2" type="noConversion"/>
  </si>
  <si>
    <t>日間部四技 國際企業系</t>
    <phoneticPr fontId="2" type="noConversion"/>
  </si>
  <si>
    <t>日間部四技 觀光管理系</t>
    <phoneticPr fontId="2" type="noConversion"/>
  </si>
  <si>
    <t>日間部四技 會計系</t>
    <phoneticPr fontId="2" type="noConversion"/>
  </si>
  <si>
    <t>日間部四技 財政稅務系</t>
    <phoneticPr fontId="2" type="noConversion"/>
  </si>
  <si>
    <t>日間部四技 金融系</t>
    <phoneticPr fontId="2" type="noConversion"/>
  </si>
  <si>
    <t>日間部四技 企業管理系</t>
    <phoneticPr fontId="2" type="noConversion"/>
  </si>
  <si>
    <t>日間部四技 資訊管理系</t>
    <phoneticPr fontId="2" type="noConversion"/>
  </si>
  <si>
    <t>日間部四技 應用外語系</t>
    <phoneticPr fontId="2" type="noConversion"/>
  </si>
  <si>
    <t>日間部四技 文化事業發展系</t>
    <phoneticPr fontId="2" type="noConversion"/>
  </si>
  <si>
    <t>日間部四技 人力資源發展系</t>
    <phoneticPr fontId="2" type="noConversion"/>
  </si>
  <si>
    <t>留學</t>
    <phoneticPr fontId="2" type="noConversion"/>
  </si>
  <si>
    <t>其它(含待業)</t>
    <phoneticPr fontId="2" type="noConversion"/>
  </si>
  <si>
    <t>日間部碩士 文化創意產業研究所</t>
    <phoneticPr fontId="2" type="noConversion"/>
  </si>
  <si>
    <t>100學年度畢業生就業狀況調查</t>
    <phoneticPr fontId="2" type="noConversion"/>
  </si>
  <si>
    <t>100學年度畢業生就業狀況調查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</si>
</sst>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0" fillId="0" borderId="0" xfId="0" applyBorder="1">
      <alignment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1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工學院－日碩</a:t>
            </a:r>
          </a:p>
        </c:rich>
      </c:tx>
      <c:layout>
        <c:manualLayout>
          <c:xMode val="edge"/>
          <c:yMode val="edge"/>
          <c:x val="0.59841404351014993"/>
          <c:y val="3.386243386243386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6616774395737846"/>
                  <c:y val="6.24779941092572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0.42288698241078093"/>
                  <c:y val="-5.8679899739220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42537438790300491"/>
                  <c:y val="0.322615219721329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2099515023308654"/>
                  <c:y val="0.18252052898532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日碩!$D$3:$I$4</c:f>
              <c:multiLvlStrCache>
                <c:ptCount val="6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</c:lvl>
              </c:multiLvlStrCache>
            </c:multiLvlStrRef>
          </c:cat>
          <c:val>
            <c:numRef>
              <c:f>日碩!$D$11:$I$11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102</c:v>
                </c:pt>
                <c:pt idx="3">
                  <c:v>25</c:v>
                </c:pt>
                <c:pt idx="4">
                  <c:v>103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電資學院－日碩</a:t>
            </a:r>
          </a:p>
        </c:rich>
      </c:tx>
      <c:layout>
        <c:manualLayout>
          <c:xMode val="edge"/>
          <c:yMode val="edge"/>
          <c:x val="0.38600000000000012"/>
          <c:y val="2.777777777777780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日碩!$D$17:$I$18</c:f>
              <c:multiLvlStrCache>
                <c:ptCount val="6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</c:lvl>
              </c:multiLvlStrCache>
            </c:multiLvlStrRef>
          </c:cat>
          <c:val>
            <c:numRef>
              <c:f>日碩!$D$23:$I$23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73</c:v>
                </c:pt>
                <c:pt idx="3">
                  <c:v>4</c:v>
                </c:pt>
                <c:pt idx="4">
                  <c:v>63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管理學院－日碩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日碩!$D$33:$I$34</c:f>
              <c:multiLvlStrCache>
                <c:ptCount val="6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</c:lvl>
              </c:multiLvlStrCache>
            </c:multiLvlStrRef>
          </c:cat>
          <c:val>
            <c:numRef>
              <c:f>日碩!$D$41:$I$41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37</c:v>
                </c:pt>
                <c:pt idx="4">
                  <c:v>49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人文學院－日碩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explosion val="2"/>
          </c:dPt>
          <c:dLbls>
            <c:dLbl>
              <c:idx val="0"/>
              <c:layout>
                <c:manualLayout>
                  <c:x val="-0.21519762235602904"/>
                  <c:y val="5.76545871186636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delete val="1"/>
            </c:dLbl>
            <c:dLbl>
              <c:idx val="5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日碩!$D$47:$I$48</c:f>
              <c:multiLvlStrCache>
                <c:ptCount val="6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</c:lvl>
              </c:multiLvlStrCache>
            </c:multiLvlStrRef>
          </c:cat>
          <c:val>
            <c:numRef>
              <c:f>日碩!$D$51:$I$51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10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工學院</a:t>
            </a:r>
            <a:r>
              <a:rPr lang="en-US" altLang="zh-TW"/>
              <a:t>-</a:t>
            </a:r>
            <a:r>
              <a:rPr lang="zh-TW" altLang="en-US"/>
              <a:t>四技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日間四技!$E$4:$N$5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留學</c:v>
                  </c:pt>
                  <c:pt idx="8">
                    <c:v>其它(含待業)</c:v>
                  </c:pt>
                </c:lvl>
              </c:multiLvlStrCache>
            </c:multiLvlStrRef>
          </c:cat>
          <c:val>
            <c:numRef>
              <c:f>日間四技!$E$11:$N$11</c:f>
              <c:numCache>
                <c:formatCode>General</c:formatCode>
                <c:ptCount val="10"/>
                <c:pt idx="0">
                  <c:v>120</c:v>
                </c:pt>
                <c:pt idx="1">
                  <c:v>17</c:v>
                </c:pt>
                <c:pt idx="2">
                  <c:v>51</c:v>
                </c:pt>
                <c:pt idx="3">
                  <c:v>15</c:v>
                </c:pt>
                <c:pt idx="4">
                  <c:v>228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103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電資學院</a:t>
            </a:r>
            <a:r>
              <a:rPr lang="en-US" altLang="zh-TW"/>
              <a:t>-</a:t>
            </a:r>
            <a:r>
              <a:rPr lang="zh-TW" altLang="en-US"/>
              <a:t>四技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日間四技!$E$18:$N$19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留學</c:v>
                  </c:pt>
                  <c:pt idx="8">
                    <c:v>其它(含待業)</c:v>
                  </c:pt>
                </c:lvl>
              </c:multiLvlStrCache>
            </c:multiLvlStrRef>
          </c:cat>
          <c:val>
            <c:numRef>
              <c:f>日間四技!$E$23:$N$23</c:f>
              <c:numCache>
                <c:formatCode>General</c:formatCode>
                <c:ptCount val="10"/>
                <c:pt idx="0">
                  <c:v>111</c:v>
                </c:pt>
                <c:pt idx="1">
                  <c:v>8</c:v>
                </c:pt>
                <c:pt idx="2">
                  <c:v>24</c:v>
                </c:pt>
                <c:pt idx="3">
                  <c:v>2</c:v>
                </c:pt>
                <c:pt idx="4">
                  <c:v>147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76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管理學院</a:t>
            </a:r>
            <a:r>
              <a:rPr lang="en-US" altLang="zh-TW"/>
              <a:t>-</a:t>
            </a:r>
            <a:r>
              <a:rPr lang="zh-TW" altLang="en-US"/>
              <a:t>四技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637778819967274"/>
          <c:y val="0.23717698262400738"/>
          <c:w val="0.65623051037115665"/>
          <c:h val="0.66246054686202183"/>
        </c:manualLayout>
      </c:layout>
      <c:pieChart>
        <c:varyColors val="1"/>
        <c:ser>
          <c:idx val="0"/>
          <c:order val="0"/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日間四技!$E$35:$N$36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留學</c:v>
                  </c:pt>
                  <c:pt idx="8">
                    <c:v>其它(含待業)</c:v>
                  </c:pt>
                </c:lvl>
              </c:multiLvlStrCache>
            </c:multiLvlStrRef>
          </c:cat>
          <c:val>
            <c:numRef>
              <c:f>日間四技!$E$44:$N$44</c:f>
              <c:numCache>
                <c:formatCode>General</c:formatCode>
                <c:ptCount val="10"/>
                <c:pt idx="0">
                  <c:v>19</c:v>
                </c:pt>
                <c:pt idx="1">
                  <c:v>37</c:v>
                </c:pt>
                <c:pt idx="2">
                  <c:v>50</c:v>
                </c:pt>
                <c:pt idx="3">
                  <c:v>119</c:v>
                </c:pt>
                <c:pt idx="4">
                  <c:v>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</c:v>
                </c:pt>
                <c:pt idx="9">
                  <c:v>74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人文學院</a:t>
            </a:r>
            <a:r>
              <a:rPr lang="en-US" altLang="zh-TW"/>
              <a:t>-</a:t>
            </a:r>
            <a:r>
              <a:rPr lang="zh-TW" altLang="en-US"/>
              <a:t>四技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日間四技!$E$50:$N$51</c:f>
              <c:multiLvlStrCache>
                <c:ptCount val="10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  <c:pt idx="8">
                    <c:v>男</c:v>
                  </c:pt>
                  <c:pt idx="9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留學</c:v>
                  </c:pt>
                  <c:pt idx="8">
                    <c:v>其它(含待業)</c:v>
                  </c:pt>
                </c:lvl>
              </c:multiLvlStrCache>
            </c:multiLvlStrRef>
          </c:cat>
          <c:val>
            <c:numRef>
              <c:f>日間四技!$E$55:$N$55</c:f>
              <c:numCache>
                <c:formatCode>General</c:formatCode>
                <c:ptCount val="10"/>
                <c:pt idx="0">
                  <c:v>4</c:v>
                </c:pt>
                <c:pt idx="1">
                  <c:v>19</c:v>
                </c:pt>
                <c:pt idx="2">
                  <c:v>20</c:v>
                </c:pt>
                <c:pt idx="3">
                  <c:v>116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工學院－二技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5"/>
              <c:delete val="1"/>
            </c:dLbl>
            <c:dLbl>
              <c:idx val="7"/>
              <c:layout>
                <c:manualLayout>
                  <c:x val="0.29201592448002822"/>
                  <c:y val="4.04312554049832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(日間二技!$E$3:$J$4,日間二技!$M$3:$N$4)</c:f>
              <c:multiLvlStrCache>
                <c:ptCount val="8"/>
                <c:lvl>
                  <c:pt idx="0">
                    <c:v>男</c:v>
                  </c:pt>
                  <c:pt idx="1">
                    <c:v>女</c:v>
                  </c:pt>
                  <c:pt idx="2">
                    <c:v>男</c:v>
                  </c:pt>
                  <c:pt idx="3">
                    <c:v>女</c:v>
                  </c:pt>
                  <c:pt idx="4">
                    <c:v>男</c:v>
                  </c:pt>
                  <c:pt idx="5">
                    <c:v>女</c:v>
                  </c:pt>
                  <c:pt idx="6">
                    <c:v>男</c:v>
                  </c:pt>
                  <c:pt idx="7">
                    <c:v>女</c:v>
                  </c:pt>
                </c:lvl>
                <c:lvl>
                  <c:pt idx="0">
                    <c:v>升學</c:v>
                  </c:pt>
                  <c:pt idx="2">
                    <c:v>就業</c:v>
                  </c:pt>
                  <c:pt idx="4">
                    <c:v>兵役</c:v>
                  </c:pt>
                  <c:pt idx="6">
                    <c:v>其它(含待業)</c:v>
                  </c:pt>
                </c:lvl>
              </c:multiLvlStrCache>
            </c:multiLvlStrRef>
          </c:cat>
          <c:val>
            <c:numRef>
              <c:f>(日間二技!$E$8:$J$8,日間二技!$M$8:$N$8)</c:f>
              <c:numCache>
                <c:formatCode>General</c:formatCode>
                <c:ptCount val="8"/>
                <c:pt idx="0">
                  <c:v>11</c:v>
                </c:pt>
                <c:pt idx="1">
                  <c:v>3</c:v>
                </c:pt>
                <c:pt idx="2">
                  <c:v>13</c:v>
                </c:pt>
                <c:pt idx="3">
                  <c:v>8</c:v>
                </c:pt>
                <c:pt idx="4">
                  <c:v>29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4803149606299224" l="0.70866141732283483" r="0.70866141732283483" t="0.74803149606299224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114299</xdr:colOff>
      <xdr:row>0</xdr:row>
      <xdr:rowOff>228600</xdr:rowOff>
    </xdr:from>
    <xdr:to>
      <xdr:col>19</xdr:col>
      <xdr:colOff>561974</xdr:colOff>
      <xdr:row>15</xdr:row>
      <xdr:rowOff>9525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114300</xdr:colOff>
      <xdr:row>15</xdr:row>
      <xdr:rowOff>142874</xdr:rowOff>
    </xdr:from>
    <xdr:to>
      <xdr:col>19</xdr:col>
      <xdr:colOff>581025</xdr:colOff>
      <xdr:row>29</xdr:row>
      <xdr:rowOff>95249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142874</xdr:colOff>
      <xdr:row>30</xdr:row>
      <xdr:rowOff>123825</xdr:rowOff>
    </xdr:from>
    <xdr:to>
      <xdr:col>19</xdr:col>
      <xdr:colOff>609599</xdr:colOff>
      <xdr:row>44</xdr:row>
      <xdr:rowOff>200025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114301</xdr:colOff>
      <xdr:row>45</xdr:row>
      <xdr:rowOff>28574</xdr:rowOff>
    </xdr:from>
    <xdr:to>
      <xdr:col>19</xdr:col>
      <xdr:colOff>609601</xdr:colOff>
      <xdr:row>59</xdr:row>
      <xdr:rowOff>9525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</xdr:row>
      <xdr:rowOff>83004</xdr:rowOff>
    </xdr:from>
    <xdr:to>
      <xdr:col>20</xdr:col>
      <xdr:colOff>514350</xdr:colOff>
      <xdr:row>14</xdr:row>
      <xdr:rowOff>121103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200026</xdr:colOff>
      <xdr:row>15</xdr:row>
      <xdr:rowOff>73478</xdr:rowOff>
    </xdr:from>
    <xdr:to>
      <xdr:col>20</xdr:col>
      <xdr:colOff>514350</xdr:colOff>
      <xdr:row>29</xdr:row>
      <xdr:rowOff>159203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257175</xdr:colOff>
      <xdr:row>31</xdr:row>
      <xdr:rowOff>130629</xdr:rowOff>
    </xdr:from>
    <xdr:to>
      <xdr:col>20</xdr:col>
      <xdr:colOff>504825</xdr:colOff>
      <xdr:row>45</xdr:row>
      <xdr:rowOff>130629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209549</xdr:colOff>
      <xdr:row>46</xdr:row>
      <xdr:rowOff>63952</xdr:rowOff>
    </xdr:from>
    <xdr:to>
      <xdr:col>20</xdr:col>
      <xdr:colOff>523874</xdr:colOff>
      <xdr:row>59</xdr:row>
      <xdr:rowOff>121103</xdr:rowOff>
    </xdr:to>
    <xdr:graphicFrame macro="">
      <xdr:nvGraphicFramePr>
        <xdr:cNvPr id="7" name="圖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2</xdr:row>
      <xdr:rowOff>9524</xdr:rowOff>
    </xdr:from>
    <xdr:to>
      <xdr:col>20</xdr:col>
      <xdr:colOff>657225</xdr:colOff>
      <xdr:row>18</xdr:row>
      <xdr:rowOff>57150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workbookViewId="0">
      <selection activeCell="D26" sqref="D26"/>
    </sheetView>
  </sheetViews>
  <sheetFormatPr defaultRowHeight="16.5" x14ac:dyDescent="0.25"/>
  <cols>
    <col min="3" max="3" width="10.625" customWidth="1"/>
    <col min="4" max="4" width="5.25" customWidth="1"/>
    <col min="5" max="5" width="5.375" customWidth="1"/>
    <col min="6" max="6" width="5.125" customWidth="1"/>
    <col min="7" max="7" width="3.875" customWidth="1"/>
    <col min="8" max="8" width="5" customWidth="1"/>
    <col min="9" max="9" width="2.75" customWidth="1"/>
    <col min="10" max="10" width="5.125" customWidth="1"/>
    <col min="11" max="11" width="4.75" customWidth="1"/>
    <col min="12" max="12" width="5.5" customWidth="1"/>
    <col min="13" max="13" width="4.75" customWidth="1"/>
    <col min="14" max="14" width="4.625" customWidth="1"/>
    <col min="15" max="15" width="4.5" customWidth="1"/>
  </cols>
  <sheetData>
    <row r="1" spans="1:29" ht="19.5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3" spans="1:29" x14ac:dyDescent="0.25">
      <c r="A3" s="22" t="s">
        <v>0</v>
      </c>
      <c r="B3" s="23"/>
      <c r="C3" s="23"/>
      <c r="D3" s="24" t="s">
        <v>13</v>
      </c>
      <c r="E3" s="24"/>
      <c r="F3" s="24" t="s">
        <v>11</v>
      </c>
      <c r="G3" s="25"/>
      <c r="H3" s="25" t="s">
        <v>12</v>
      </c>
      <c r="I3" s="29"/>
      <c r="J3" s="26" t="s">
        <v>47</v>
      </c>
      <c r="K3" s="24"/>
      <c r="L3" s="24" t="s">
        <v>48</v>
      </c>
      <c r="M3" s="24"/>
      <c r="N3" s="28" t="s">
        <v>1</v>
      </c>
      <c r="O3" s="28"/>
    </row>
    <row r="4" spans="1:29" x14ac:dyDescent="0.25">
      <c r="A4" s="1"/>
      <c r="B4" s="2"/>
      <c r="C4" s="3"/>
      <c r="D4" s="4" t="s">
        <v>2</v>
      </c>
      <c r="E4" s="5" t="s">
        <v>3</v>
      </c>
      <c r="F4" s="5" t="s">
        <v>2</v>
      </c>
      <c r="G4" s="5" t="s">
        <v>3</v>
      </c>
      <c r="H4" s="16" t="s">
        <v>2</v>
      </c>
      <c r="I4" s="17" t="s">
        <v>3</v>
      </c>
      <c r="J4" s="5" t="s">
        <v>2</v>
      </c>
      <c r="K4" s="5" t="s">
        <v>3</v>
      </c>
      <c r="L4" s="5" t="s">
        <v>2</v>
      </c>
      <c r="M4" s="5" t="s">
        <v>3</v>
      </c>
      <c r="N4" s="5" t="s">
        <v>2</v>
      </c>
      <c r="O4" s="5" t="s">
        <v>3</v>
      </c>
    </row>
    <row r="5" spans="1:29" x14ac:dyDescent="0.25">
      <c r="A5" s="30" t="s">
        <v>4</v>
      </c>
      <c r="B5" s="30"/>
      <c r="C5" s="30"/>
      <c r="D5" s="7">
        <v>0</v>
      </c>
      <c r="E5" s="7">
        <v>0</v>
      </c>
      <c r="F5" s="7">
        <v>19</v>
      </c>
      <c r="G5" s="7">
        <v>7</v>
      </c>
      <c r="H5" s="7">
        <v>22</v>
      </c>
      <c r="I5" s="18">
        <v>0</v>
      </c>
      <c r="J5" s="7">
        <v>0</v>
      </c>
      <c r="K5" s="7">
        <v>0</v>
      </c>
      <c r="L5" s="7">
        <v>0</v>
      </c>
      <c r="M5" s="7">
        <v>0</v>
      </c>
      <c r="N5" s="7">
        <f t="shared" ref="N5:O10" si="0">SUM(D5,F5,H5,J5,L5)</f>
        <v>41</v>
      </c>
      <c r="O5" s="7">
        <f t="shared" si="0"/>
        <v>7</v>
      </c>
    </row>
    <row r="6" spans="1:29" x14ac:dyDescent="0.25">
      <c r="A6" s="8" t="s">
        <v>5</v>
      </c>
      <c r="B6" s="8"/>
      <c r="C6" s="8"/>
      <c r="D6" s="7">
        <v>0</v>
      </c>
      <c r="E6" s="7">
        <v>0</v>
      </c>
      <c r="F6" s="7">
        <v>5</v>
      </c>
      <c r="G6" s="7">
        <v>7</v>
      </c>
      <c r="H6" s="7">
        <v>9</v>
      </c>
      <c r="I6" s="18">
        <v>0</v>
      </c>
      <c r="J6" s="7">
        <v>0</v>
      </c>
      <c r="K6" s="7">
        <v>0</v>
      </c>
      <c r="L6" s="7">
        <v>0</v>
      </c>
      <c r="M6" s="7">
        <v>0</v>
      </c>
      <c r="N6" s="7">
        <f t="shared" si="0"/>
        <v>14</v>
      </c>
      <c r="O6" s="7">
        <f t="shared" si="0"/>
        <v>7</v>
      </c>
    </row>
    <row r="7" spans="1:29" x14ac:dyDescent="0.25">
      <c r="A7" s="8" t="s">
        <v>6</v>
      </c>
      <c r="B7" s="8"/>
      <c r="C7" s="8"/>
      <c r="D7" s="7">
        <v>0</v>
      </c>
      <c r="E7" s="7">
        <v>0</v>
      </c>
      <c r="F7" s="7">
        <v>13</v>
      </c>
      <c r="G7" s="7">
        <v>5</v>
      </c>
      <c r="H7" s="7">
        <v>15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f t="shared" si="0"/>
        <v>28</v>
      </c>
      <c r="O7" s="7">
        <f t="shared" si="0"/>
        <v>5</v>
      </c>
    </row>
    <row r="8" spans="1:29" x14ac:dyDescent="0.25">
      <c r="A8" s="8" t="s">
        <v>7</v>
      </c>
      <c r="B8" s="8"/>
      <c r="C8" s="8"/>
      <c r="D8" s="7">
        <v>0</v>
      </c>
      <c r="E8" s="7">
        <v>0</v>
      </c>
      <c r="F8" s="7">
        <v>35</v>
      </c>
      <c r="G8" s="7">
        <v>4</v>
      </c>
      <c r="H8" s="7">
        <v>31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f t="shared" si="0"/>
        <v>66</v>
      </c>
      <c r="O8" s="7">
        <f t="shared" si="0"/>
        <v>4</v>
      </c>
    </row>
    <row r="9" spans="1:29" x14ac:dyDescent="0.25">
      <c r="A9" s="8" t="s">
        <v>8</v>
      </c>
      <c r="B9" s="8"/>
      <c r="C9" s="8"/>
      <c r="D9" s="7">
        <v>0</v>
      </c>
      <c r="E9" s="7">
        <v>0</v>
      </c>
      <c r="F9" s="7">
        <v>3</v>
      </c>
      <c r="G9" s="7">
        <v>0</v>
      </c>
      <c r="H9" s="7">
        <v>3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f t="shared" si="0"/>
        <v>6</v>
      </c>
      <c r="O9" s="7">
        <f t="shared" si="0"/>
        <v>0</v>
      </c>
    </row>
    <row r="10" spans="1:29" x14ac:dyDescent="0.25">
      <c r="A10" s="8" t="s">
        <v>9</v>
      </c>
      <c r="B10" s="8"/>
      <c r="C10" s="8"/>
      <c r="D10" s="7">
        <v>0</v>
      </c>
      <c r="E10" s="7">
        <v>0</v>
      </c>
      <c r="F10" s="7">
        <v>27</v>
      </c>
      <c r="G10" s="7">
        <v>2</v>
      </c>
      <c r="H10" s="7">
        <v>23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f t="shared" si="0"/>
        <v>50</v>
      </c>
      <c r="O10" s="7">
        <f t="shared" si="0"/>
        <v>2</v>
      </c>
    </row>
    <row r="11" spans="1:29" x14ac:dyDescent="0.25">
      <c r="A11" s="1"/>
      <c r="B11" s="2"/>
      <c r="C11" s="3"/>
      <c r="D11" s="6">
        <f>SUM(D5:D10)</f>
        <v>0</v>
      </c>
      <c r="E11" s="6">
        <f t="shared" ref="E11:H11" si="1">SUM(E5:E10)</f>
        <v>0</v>
      </c>
      <c r="F11" s="6">
        <f t="shared" si="1"/>
        <v>102</v>
      </c>
      <c r="G11" s="6">
        <f t="shared" si="1"/>
        <v>25</v>
      </c>
      <c r="H11" s="6">
        <f t="shared" si="1"/>
        <v>103</v>
      </c>
      <c r="I11" s="6">
        <f t="shared" ref="I11:O11" si="2">SUM(I5:I10)</f>
        <v>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6">
        <f t="shared" si="2"/>
        <v>205</v>
      </c>
      <c r="O11" s="6">
        <f t="shared" si="2"/>
        <v>25</v>
      </c>
    </row>
    <row r="17" spans="1:29" x14ac:dyDescent="0.25">
      <c r="A17" s="22" t="s">
        <v>10</v>
      </c>
      <c r="B17" s="23"/>
      <c r="C17" s="23"/>
      <c r="D17" s="24" t="s">
        <v>13</v>
      </c>
      <c r="E17" s="24"/>
      <c r="F17" s="24" t="s">
        <v>11</v>
      </c>
      <c r="G17" s="25"/>
      <c r="H17" s="25" t="s">
        <v>12</v>
      </c>
      <c r="I17" s="26"/>
      <c r="J17" s="26" t="s">
        <v>47</v>
      </c>
      <c r="K17" s="24"/>
      <c r="L17" s="24" t="s">
        <v>48</v>
      </c>
      <c r="M17" s="24"/>
      <c r="N17" s="28" t="s">
        <v>1</v>
      </c>
      <c r="O17" s="28"/>
    </row>
    <row r="18" spans="1:29" x14ac:dyDescent="0.25">
      <c r="A18" s="1"/>
      <c r="B18" s="2"/>
      <c r="C18" s="3"/>
      <c r="D18" s="4" t="s">
        <v>2</v>
      </c>
      <c r="E18" s="5" t="s">
        <v>3</v>
      </c>
      <c r="F18" s="5" t="s">
        <v>2</v>
      </c>
      <c r="G18" s="5" t="s">
        <v>3</v>
      </c>
      <c r="H18" s="16" t="s">
        <v>2</v>
      </c>
      <c r="I18" s="17" t="s">
        <v>3</v>
      </c>
      <c r="J18" s="5" t="s">
        <v>2</v>
      </c>
      <c r="K18" s="5" t="s">
        <v>3</v>
      </c>
      <c r="L18" s="5" t="s">
        <v>2</v>
      </c>
      <c r="M18" s="5" t="s">
        <v>3</v>
      </c>
      <c r="N18" s="5" t="s">
        <v>2</v>
      </c>
      <c r="O18" s="5" t="s">
        <v>3</v>
      </c>
    </row>
    <row r="19" spans="1:29" x14ac:dyDescent="0.25">
      <c r="A19" s="23" t="s">
        <v>14</v>
      </c>
      <c r="B19" s="23"/>
      <c r="C19" s="23"/>
      <c r="D19" s="7">
        <v>0</v>
      </c>
      <c r="E19" s="7">
        <v>0</v>
      </c>
      <c r="F19" s="7">
        <v>27</v>
      </c>
      <c r="G19" s="7">
        <v>3</v>
      </c>
      <c r="H19" s="7">
        <v>25</v>
      </c>
      <c r="I19" s="18">
        <v>0</v>
      </c>
      <c r="J19" s="7">
        <v>0</v>
      </c>
      <c r="K19" s="7">
        <v>0</v>
      </c>
      <c r="L19" s="7">
        <v>0</v>
      </c>
      <c r="M19" s="7">
        <v>0</v>
      </c>
      <c r="N19" s="7">
        <f>SUM(D19,F19,G19,G19,H19,J19,L19)</f>
        <v>58</v>
      </c>
      <c r="O19" s="7">
        <f>SUM(E19,G19,I19,K19,M19)</f>
        <v>3</v>
      </c>
    </row>
    <row r="20" spans="1:29" x14ac:dyDescent="0.25">
      <c r="A20" s="23" t="s">
        <v>15</v>
      </c>
      <c r="B20" s="23"/>
      <c r="C20" s="23"/>
      <c r="D20" s="7">
        <v>0</v>
      </c>
      <c r="E20" s="7">
        <v>0</v>
      </c>
      <c r="F20" s="7">
        <v>30</v>
      </c>
      <c r="G20" s="7">
        <v>0</v>
      </c>
      <c r="H20" s="7">
        <v>24</v>
      </c>
      <c r="I20" s="19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ref="N20:N22" si="3">SUM(D20,F20,G20,G20,H20,J20,L20)</f>
        <v>54</v>
      </c>
      <c r="O20" s="7">
        <f t="shared" ref="O20:O22" si="4">SUM(E20,G20,I20,K20,M20)</f>
        <v>0</v>
      </c>
    </row>
    <row r="21" spans="1:29" x14ac:dyDescent="0.25">
      <c r="A21" s="23" t="s">
        <v>16</v>
      </c>
      <c r="B21" s="23"/>
      <c r="C21" s="23"/>
      <c r="D21" s="7">
        <v>0</v>
      </c>
      <c r="E21" s="7">
        <v>0</v>
      </c>
      <c r="F21" s="7">
        <v>8</v>
      </c>
      <c r="G21" s="7">
        <v>0</v>
      </c>
      <c r="H21" s="7">
        <v>7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3"/>
        <v>15</v>
      </c>
      <c r="O21" s="7">
        <f t="shared" si="4"/>
        <v>0</v>
      </c>
    </row>
    <row r="22" spans="1:29" x14ac:dyDescent="0.25">
      <c r="A22" s="23" t="s">
        <v>17</v>
      </c>
      <c r="B22" s="23"/>
      <c r="C22" s="23"/>
      <c r="D22" s="7">
        <v>0</v>
      </c>
      <c r="E22" s="7">
        <v>0</v>
      </c>
      <c r="F22" s="7">
        <v>8</v>
      </c>
      <c r="G22" s="7">
        <v>1</v>
      </c>
      <c r="H22" s="7">
        <v>7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f t="shared" si="3"/>
        <v>17</v>
      </c>
      <c r="O22" s="7">
        <f t="shared" si="4"/>
        <v>1</v>
      </c>
    </row>
    <row r="23" spans="1:29" x14ac:dyDescent="0.25">
      <c r="A23" s="1"/>
      <c r="B23" s="2"/>
      <c r="C23" s="3"/>
      <c r="D23" s="20">
        <f>SUM(D19:D22)</f>
        <v>0</v>
      </c>
      <c r="E23" s="20">
        <f t="shared" ref="E23:O23" si="5">SUM(E19:E22)</f>
        <v>0</v>
      </c>
      <c r="F23" s="20">
        <f t="shared" si="5"/>
        <v>73</v>
      </c>
      <c r="G23" s="20">
        <f t="shared" si="5"/>
        <v>4</v>
      </c>
      <c r="H23" s="20">
        <f t="shared" si="5"/>
        <v>63</v>
      </c>
      <c r="I23" s="20">
        <f t="shared" si="5"/>
        <v>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144</v>
      </c>
      <c r="O23" s="20">
        <f t="shared" si="5"/>
        <v>4</v>
      </c>
    </row>
    <row r="31" spans="1:29" ht="19.5" x14ac:dyDescent="0.25">
      <c r="A31" s="27" t="s">
        <v>51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3" spans="1:15" x14ac:dyDescent="0.25">
      <c r="A33" s="22" t="s">
        <v>18</v>
      </c>
      <c r="B33" s="23"/>
      <c r="C33" s="23"/>
      <c r="D33" s="24" t="s">
        <v>13</v>
      </c>
      <c r="E33" s="24"/>
      <c r="F33" s="24" t="s">
        <v>11</v>
      </c>
      <c r="G33" s="25"/>
      <c r="H33" s="25" t="s">
        <v>12</v>
      </c>
      <c r="I33" s="26"/>
      <c r="J33" s="26" t="s">
        <v>47</v>
      </c>
      <c r="K33" s="24"/>
      <c r="L33" s="24" t="s">
        <v>48</v>
      </c>
      <c r="M33" s="24"/>
      <c r="N33" s="28" t="s">
        <v>1</v>
      </c>
      <c r="O33" s="28"/>
    </row>
    <row r="34" spans="1:15" x14ac:dyDescent="0.25">
      <c r="A34" s="1"/>
      <c r="B34" s="2"/>
      <c r="C34" s="3"/>
      <c r="D34" s="4" t="s">
        <v>2</v>
      </c>
      <c r="E34" s="5" t="s">
        <v>3</v>
      </c>
      <c r="F34" s="5" t="s">
        <v>2</v>
      </c>
      <c r="G34" s="5" t="s">
        <v>3</v>
      </c>
      <c r="H34" s="16" t="s">
        <v>2</v>
      </c>
      <c r="I34" s="17" t="s">
        <v>3</v>
      </c>
      <c r="J34" s="5" t="s">
        <v>2</v>
      </c>
      <c r="K34" s="5" t="s">
        <v>3</v>
      </c>
      <c r="L34" s="5" t="s">
        <v>2</v>
      </c>
      <c r="M34" s="5" t="s">
        <v>3</v>
      </c>
      <c r="N34" s="5" t="s">
        <v>2</v>
      </c>
      <c r="O34" s="5" t="s">
        <v>3</v>
      </c>
    </row>
    <row r="35" spans="1:15" x14ac:dyDescent="0.25">
      <c r="A35" s="23" t="s">
        <v>19</v>
      </c>
      <c r="B35" s="23"/>
      <c r="C35" s="23"/>
      <c r="D35" s="7">
        <v>0</v>
      </c>
      <c r="E35" s="7">
        <v>0</v>
      </c>
      <c r="F35" s="7">
        <v>5</v>
      </c>
      <c r="G35" s="7">
        <v>10</v>
      </c>
      <c r="H35" s="7">
        <v>10</v>
      </c>
      <c r="I35" s="18">
        <v>0</v>
      </c>
      <c r="J35" s="7">
        <v>0</v>
      </c>
      <c r="K35" s="7">
        <v>0</v>
      </c>
      <c r="L35" s="7">
        <v>1</v>
      </c>
      <c r="M35" s="7">
        <v>1</v>
      </c>
      <c r="N35" s="7">
        <f>SUM(D35,F35,H35,J35,L35)</f>
        <v>16</v>
      </c>
      <c r="O35" s="7">
        <f>SUM(E35,G35,I35,K35,M35)</f>
        <v>11</v>
      </c>
    </row>
    <row r="36" spans="1:15" x14ac:dyDescent="0.25">
      <c r="A36" s="23" t="s">
        <v>20</v>
      </c>
      <c r="B36" s="23"/>
      <c r="C36" s="23"/>
      <c r="D36" s="7">
        <v>0</v>
      </c>
      <c r="E36" s="7">
        <v>0</v>
      </c>
      <c r="F36" s="7">
        <v>4</v>
      </c>
      <c r="G36" s="7">
        <v>6</v>
      </c>
      <c r="H36" s="7">
        <v>7</v>
      </c>
      <c r="I36" s="19">
        <v>0</v>
      </c>
      <c r="J36" s="7">
        <v>0</v>
      </c>
      <c r="K36" s="7">
        <v>0</v>
      </c>
      <c r="L36" s="7">
        <v>1</v>
      </c>
      <c r="M36" s="7">
        <v>1</v>
      </c>
      <c r="N36" s="7">
        <f t="shared" ref="N36:N39" si="6">SUM(D36,F36,H36,J36,L36)</f>
        <v>12</v>
      </c>
      <c r="O36" s="7">
        <f t="shared" ref="O36:O39" si="7">SUM(E36,G36,I36,K36,M36)</f>
        <v>7</v>
      </c>
    </row>
    <row r="37" spans="1:15" x14ac:dyDescent="0.25">
      <c r="A37" s="23" t="s">
        <v>21</v>
      </c>
      <c r="B37" s="23"/>
      <c r="C37" s="23"/>
      <c r="D37" s="7">
        <v>0</v>
      </c>
      <c r="E37" s="7">
        <v>0</v>
      </c>
      <c r="F37" s="7">
        <v>3</v>
      </c>
      <c r="G37" s="7">
        <v>7</v>
      </c>
      <c r="H37" s="7">
        <v>7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f t="shared" si="6"/>
        <v>10</v>
      </c>
      <c r="O37" s="7">
        <f t="shared" si="7"/>
        <v>8</v>
      </c>
    </row>
    <row r="38" spans="1:15" x14ac:dyDescent="0.25">
      <c r="A38" s="23" t="s">
        <v>22</v>
      </c>
      <c r="B38" s="23"/>
      <c r="C38" s="23"/>
      <c r="D38" s="7">
        <v>0</v>
      </c>
      <c r="E38" s="7">
        <v>0</v>
      </c>
      <c r="F38" s="7">
        <v>8</v>
      </c>
      <c r="G38" s="7">
        <v>6</v>
      </c>
      <c r="H38" s="7">
        <v>10</v>
      </c>
      <c r="I38" s="7">
        <v>0</v>
      </c>
      <c r="J38" s="7">
        <v>0</v>
      </c>
      <c r="K38" s="7">
        <v>0</v>
      </c>
      <c r="L38" s="7">
        <v>1</v>
      </c>
      <c r="M38" s="7">
        <v>1</v>
      </c>
      <c r="N38" s="7">
        <f t="shared" si="6"/>
        <v>19</v>
      </c>
      <c r="O38" s="7">
        <f t="shared" si="7"/>
        <v>7</v>
      </c>
    </row>
    <row r="39" spans="1:15" x14ac:dyDescent="0.25">
      <c r="A39" s="23" t="s">
        <v>23</v>
      </c>
      <c r="B39" s="23"/>
      <c r="C39" s="23"/>
      <c r="D39" s="12">
        <v>0</v>
      </c>
      <c r="E39" s="12">
        <v>0</v>
      </c>
      <c r="F39" s="12">
        <v>4</v>
      </c>
      <c r="G39" s="12">
        <v>6</v>
      </c>
      <c r="H39" s="12">
        <v>7</v>
      </c>
      <c r="I39" s="12">
        <v>0</v>
      </c>
      <c r="J39" s="12">
        <v>0</v>
      </c>
      <c r="K39" s="12">
        <v>0</v>
      </c>
      <c r="L39" s="12">
        <v>0</v>
      </c>
      <c r="M39" s="12">
        <v>1</v>
      </c>
      <c r="N39" s="7">
        <f t="shared" si="6"/>
        <v>11</v>
      </c>
      <c r="O39" s="7">
        <f t="shared" si="7"/>
        <v>7</v>
      </c>
    </row>
    <row r="40" spans="1:15" x14ac:dyDescent="0.25">
      <c r="A40" s="23" t="s">
        <v>24</v>
      </c>
      <c r="B40" s="23"/>
      <c r="C40" s="23"/>
      <c r="D40" s="7">
        <v>0</v>
      </c>
      <c r="E40" s="7">
        <v>0</v>
      </c>
      <c r="F40" s="7">
        <v>9</v>
      </c>
      <c r="G40" s="7">
        <v>2</v>
      </c>
      <c r="H40" s="7">
        <v>8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f>SUM(D40,F40,H40,J40,L40)</f>
        <v>18</v>
      </c>
      <c r="O40" s="7">
        <f>SUM(E40,G40,I40,K40,M40)</f>
        <v>2</v>
      </c>
    </row>
    <row r="41" spans="1:15" x14ac:dyDescent="0.25">
      <c r="A41" s="1"/>
      <c r="B41" s="2"/>
      <c r="C41" s="3"/>
      <c r="D41" s="6">
        <f>SUM(D35:D40)</f>
        <v>0</v>
      </c>
      <c r="E41" s="6">
        <f t="shared" ref="E41:O41" si="8">SUM(E35:E40)</f>
        <v>0</v>
      </c>
      <c r="F41" s="6">
        <f t="shared" si="8"/>
        <v>33</v>
      </c>
      <c r="G41" s="6">
        <f t="shared" si="8"/>
        <v>37</v>
      </c>
      <c r="H41" s="6">
        <f t="shared" si="8"/>
        <v>49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4</v>
      </c>
      <c r="M41" s="6">
        <f t="shared" si="8"/>
        <v>5</v>
      </c>
      <c r="N41" s="6">
        <f t="shared" si="8"/>
        <v>86</v>
      </c>
      <c r="O41" s="6">
        <f t="shared" si="8"/>
        <v>42</v>
      </c>
    </row>
    <row r="42" spans="1:15" x14ac:dyDescent="0.25">
      <c r="D42" s="1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7" spans="1:15" x14ac:dyDescent="0.25">
      <c r="A47" s="22" t="s">
        <v>25</v>
      </c>
      <c r="B47" s="23"/>
      <c r="C47" s="23"/>
      <c r="D47" s="24" t="s">
        <v>13</v>
      </c>
      <c r="E47" s="24"/>
      <c r="F47" s="24" t="s">
        <v>11</v>
      </c>
      <c r="G47" s="25"/>
      <c r="H47" s="25" t="s">
        <v>12</v>
      </c>
      <c r="I47" s="26"/>
      <c r="J47" s="26" t="s">
        <v>47</v>
      </c>
      <c r="K47" s="24"/>
      <c r="L47" s="24" t="s">
        <v>48</v>
      </c>
      <c r="M47" s="24"/>
      <c r="N47" s="28" t="s">
        <v>1</v>
      </c>
      <c r="O47" s="28"/>
    </row>
    <row r="48" spans="1:15" x14ac:dyDescent="0.25">
      <c r="A48" s="1"/>
      <c r="B48" s="2"/>
      <c r="C48" s="3"/>
      <c r="D48" s="4" t="s">
        <v>2</v>
      </c>
      <c r="E48" s="5" t="s">
        <v>3</v>
      </c>
      <c r="F48" s="5" t="s">
        <v>2</v>
      </c>
      <c r="G48" s="5" t="s">
        <v>3</v>
      </c>
      <c r="H48" s="16" t="s">
        <v>2</v>
      </c>
      <c r="I48" s="17" t="s">
        <v>3</v>
      </c>
      <c r="J48" s="5" t="s">
        <v>2</v>
      </c>
      <c r="K48" s="5" t="s">
        <v>3</v>
      </c>
      <c r="L48" s="5" t="s">
        <v>2</v>
      </c>
      <c r="M48" s="5" t="s">
        <v>3</v>
      </c>
      <c r="N48" s="5" t="s">
        <v>2</v>
      </c>
      <c r="O48" s="5" t="s">
        <v>3</v>
      </c>
    </row>
    <row r="49" spans="1:29" x14ac:dyDescent="0.25">
      <c r="A49" s="23" t="s">
        <v>26</v>
      </c>
      <c r="B49" s="23"/>
      <c r="C49" s="23"/>
      <c r="D49" s="7">
        <v>0</v>
      </c>
      <c r="E49" s="7">
        <v>0</v>
      </c>
      <c r="F49" s="7">
        <v>4</v>
      </c>
      <c r="G49" s="7">
        <v>6</v>
      </c>
      <c r="H49" s="7">
        <v>7</v>
      </c>
      <c r="I49" s="18">
        <v>0</v>
      </c>
      <c r="J49" s="7">
        <v>0</v>
      </c>
      <c r="K49" s="7">
        <v>0</v>
      </c>
      <c r="L49" s="7">
        <v>0</v>
      </c>
      <c r="M49" s="7">
        <v>0</v>
      </c>
      <c r="N49" s="7">
        <v>11</v>
      </c>
      <c r="O49" s="7">
        <v>6</v>
      </c>
    </row>
    <row r="50" spans="1:29" x14ac:dyDescent="0.25">
      <c r="A50" s="23" t="s">
        <v>49</v>
      </c>
      <c r="B50" s="23"/>
      <c r="C50" s="23"/>
      <c r="D50" s="7">
        <v>0</v>
      </c>
      <c r="E50" s="7">
        <v>0</v>
      </c>
      <c r="F50" s="7">
        <v>0</v>
      </c>
      <c r="G50" s="7">
        <v>4</v>
      </c>
      <c r="H50" s="7">
        <v>1</v>
      </c>
      <c r="I50" s="18">
        <v>0</v>
      </c>
      <c r="J50" s="7">
        <v>0</v>
      </c>
      <c r="K50" s="7">
        <v>0</v>
      </c>
      <c r="L50" s="7">
        <v>0</v>
      </c>
      <c r="M50" s="7">
        <v>0</v>
      </c>
      <c r="N50" s="7">
        <v>1</v>
      </c>
      <c r="O50" s="7">
        <v>4</v>
      </c>
    </row>
    <row r="51" spans="1:29" x14ac:dyDescent="0.25">
      <c r="A51" s="1"/>
      <c r="B51" s="2"/>
      <c r="C51" s="3"/>
      <c r="D51" s="6">
        <f>SUM(D49:D50)</f>
        <v>0</v>
      </c>
      <c r="E51" s="6">
        <f t="shared" ref="E51:O51" si="9">SUM(E49:E50)</f>
        <v>0</v>
      </c>
      <c r="F51" s="6">
        <f t="shared" si="9"/>
        <v>4</v>
      </c>
      <c r="G51" s="6">
        <f t="shared" si="9"/>
        <v>10</v>
      </c>
      <c r="H51" s="6">
        <f t="shared" si="9"/>
        <v>8</v>
      </c>
      <c r="I51" s="6">
        <f t="shared" si="9"/>
        <v>0</v>
      </c>
      <c r="J51" s="6">
        <f t="shared" si="9"/>
        <v>0</v>
      </c>
      <c r="K51" s="6">
        <f t="shared" si="9"/>
        <v>0</v>
      </c>
      <c r="L51" s="6">
        <f t="shared" si="9"/>
        <v>0</v>
      </c>
      <c r="M51" s="6">
        <f t="shared" si="9"/>
        <v>0</v>
      </c>
      <c r="N51" s="6">
        <f t="shared" si="9"/>
        <v>12</v>
      </c>
      <c r="O51" s="6">
        <f t="shared" si="9"/>
        <v>10</v>
      </c>
    </row>
    <row r="61" spans="1:29" ht="19.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91" spans="1:29" ht="19.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</sheetData>
  <mergeCells count="45">
    <mergeCell ref="J33:K33"/>
    <mergeCell ref="L33:M33"/>
    <mergeCell ref="L17:M17"/>
    <mergeCell ref="J17:K17"/>
    <mergeCell ref="H17:I17"/>
    <mergeCell ref="J3:K3"/>
    <mergeCell ref="L3:M3"/>
    <mergeCell ref="N3:O3"/>
    <mergeCell ref="A91:O91"/>
    <mergeCell ref="A40:C40"/>
    <mergeCell ref="A47:C47"/>
    <mergeCell ref="D47:E47"/>
    <mergeCell ref="F47:G47"/>
    <mergeCell ref="J47:K47"/>
    <mergeCell ref="L47:M47"/>
    <mergeCell ref="N47:O47"/>
    <mergeCell ref="A49:C49"/>
    <mergeCell ref="A1:O1"/>
    <mergeCell ref="A31:O31"/>
    <mergeCell ref="A61:O61"/>
    <mergeCell ref="N33:O33"/>
    <mergeCell ref="A35:C35"/>
    <mergeCell ref="A36:C36"/>
    <mergeCell ref="A37:C37"/>
    <mergeCell ref="A38:C38"/>
    <mergeCell ref="A39:C39"/>
    <mergeCell ref="N17:O17"/>
    <mergeCell ref="A19:C19"/>
    <mergeCell ref="A20:C20"/>
    <mergeCell ref="A21:C21"/>
    <mergeCell ref="A22:C22"/>
    <mergeCell ref="A50:C50"/>
    <mergeCell ref="H3:I3"/>
    <mergeCell ref="A3:C3"/>
    <mergeCell ref="D3:E3"/>
    <mergeCell ref="F3:G3"/>
    <mergeCell ref="H33:I33"/>
    <mergeCell ref="H47:I47"/>
    <mergeCell ref="A33:C33"/>
    <mergeCell ref="D33:E33"/>
    <mergeCell ref="F33:G33"/>
    <mergeCell ref="A5:C5"/>
    <mergeCell ref="A17:C17"/>
    <mergeCell ref="D17:E17"/>
    <mergeCell ref="F17:G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opLeftCell="A16" workbookViewId="0">
      <selection activeCell="A31" sqref="A31:Q31"/>
    </sheetView>
  </sheetViews>
  <sheetFormatPr defaultRowHeight="16.5" x14ac:dyDescent="0.25"/>
  <cols>
    <col min="4" max="4" width="3.125" customWidth="1"/>
    <col min="5" max="5" width="3.875" customWidth="1"/>
    <col min="6" max="6" width="4" customWidth="1"/>
    <col min="7" max="7" width="3.875" customWidth="1"/>
    <col min="8" max="8" width="4.125" customWidth="1"/>
    <col min="9" max="9" width="3.875" customWidth="1"/>
    <col min="10" max="10" width="3.75" customWidth="1"/>
    <col min="11" max="11" width="4.5" customWidth="1"/>
    <col min="12" max="12" width="3.75" customWidth="1"/>
    <col min="13" max="13" width="4.5" customWidth="1"/>
    <col min="14" max="14" width="5.5" customWidth="1"/>
    <col min="15" max="15" width="5.125" customWidth="1"/>
    <col min="16" max="16" width="4.625" customWidth="1"/>
  </cols>
  <sheetData>
    <row r="1" spans="1:18" ht="19.5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9"/>
    </row>
    <row r="4" spans="1:18" x14ac:dyDescent="0.25">
      <c r="A4" s="22" t="s">
        <v>0</v>
      </c>
      <c r="B4" s="23"/>
      <c r="C4" s="31"/>
      <c r="D4" s="10"/>
      <c r="E4" s="24" t="s">
        <v>13</v>
      </c>
      <c r="F4" s="24"/>
      <c r="G4" s="24" t="s">
        <v>11</v>
      </c>
      <c r="H4" s="25"/>
      <c r="I4" s="25" t="s">
        <v>12</v>
      </c>
      <c r="J4" s="26"/>
      <c r="K4" s="26" t="s">
        <v>47</v>
      </c>
      <c r="L4" s="24"/>
      <c r="M4" s="24" t="s">
        <v>48</v>
      </c>
      <c r="N4" s="24"/>
      <c r="O4" s="28" t="s">
        <v>1</v>
      </c>
      <c r="P4" s="28"/>
    </row>
    <row r="5" spans="1:18" x14ac:dyDescent="0.25">
      <c r="A5" s="1"/>
      <c r="B5" s="2"/>
      <c r="C5" s="2"/>
      <c r="D5" s="11"/>
      <c r="E5" s="4" t="s">
        <v>2</v>
      </c>
      <c r="F5" s="5" t="s">
        <v>3</v>
      </c>
      <c r="G5" s="5" t="s">
        <v>2</v>
      </c>
      <c r="H5" s="5" t="s">
        <v>3</v>
      </c>
      <c r="I5" s="16" t="s">
        <v>2</v>
      </c>
      <c r="J5" s="17" t="s">
        <v>3</v>
      </c>
      <c r="K5" s="5" t="s">
        <v>2</v>
      </c>
      <c r="L5" s="5" t="s">
        <v>3</v>
      </c>
      <c r="M5" s="5" t="s">
        <v>2</v>
      </c>
      <c r="N5" s="5" t="s">
        <v>3</v>
      </c>
      <c r="O5" s="5" t="s">
        <v>2</v>
      </c>
      <c r="P5" s="5" t="s">
        <v>3</v>
      </c>
    </row>
    <row r="6" spans="1:18" x14ac:dyDescent="0.25">
      <c r="A6" s="23" t="s">
        <v>27</v>
      </c>
      <c r="B6" s="23"/>
      <c r="C6" s="23"/>
      <c r="D6" s="23"/>
      <c r="E6" s="7">
        <v>14</v>
      </c>
      <c r="F6" s="7">
        <v>6</v>
      </c>
      <c r="G6" s="7">
        <v>9</v>
      </c>
      <c r="H6" s="7">
        <v>4</v>
      </c>
      <c r="I6" s="7">
        <v>32</v>
      </c>
      <c r="J6" s="18">
        <v>0</v>
      </c>
      <c r="K6" s="7">
        <v>0</v>
      </c>
      <c r="L6" s="7">
        <v>0</v>
      </c>
      <c r="M6" s="7">
        <v>16</v>
      </c>
      <c r="N6" s="7">
        <v>6</v>
      </c>
      <c r="O6" s="7">
        <f>SUM(E6,G6,I6,K6,M6)</f>
        <v>71</v>
      </c>
      <c r="P6" s="7">
        <f>SUM(H6,F6,J6,L6,N6)</f>
        <v>16</v>
      </c>
    </row>
    <row r="7" spans="1:18" x14ac:dyDescent="0.25">
      <c r="A7" s="23" t="s">
        <v>28</v>
      </c>
      <c r="B7" s="23"/>
      <c r="C7" s="23"/>
      <c r="D7" s="23"/>
      <c r="E7" s="7">
        <v>4</v>
      </c>
      <c r="F7" s="7">
        <v>2</v>
      </c>
      <c r="G7" s="7">
        <v>10</v>
      </c>
      <c r="H7" s="7">
        <v>6</v>
      </c>
      <c r="I7" s="7">
        <v>24</v>
      </c>
      <c r="J7" s="18">
        <v>0</v>
      </c>
      <c r="K7" s="7">
        <v>0</v>
      </c>
      <c r="L7" s="7">
        <v>0</v>
      </c>
      <c r="M7" s="7">
        <v>3</v>
      </c>
      <c r="N7" s="7">
        <v>2</v>
      </c>
      <c r="O7" s="7">
        <f t="shared" ref="O7:O10" si="0">SUM(E7,G7,I7,K7,M7)</f>
        <v>41</v>
      </c>
      <c r="P7" s="7">
        <f t="shared" ref="P7:P10" si="1">SUM(H7,F7,J7,L7,N7)</f>
        <v>10</v>
      </c>
    </row>
    <row r="8" spans="1:18" x14ac:dyDescent="0.25">
      <c r="A8" s="23" t="s">
        <v>29</v>
      </c>
      <c r="B8" s="23"/>
      <c r="C8" s="23"/>
      <c r="D8" s="23"/>
      <c r="E8" s="7">
        <v>13</v>
      </c>
      <c r="F8" s="7">
        <v>3</v>
      </c>
      <c r="G8" s="7">
        <v>12</v>
      </c>
      <c r="H8" s="7">
        <v>3</v>
      </c>
      <c r="I8" s="7">
        <v>58</v>
      </c>
      <c r="J8" s="7">
        <v>0</v>
      </c>
      <c r="K8" s="7">
        <v>0</v>
      </c>
      <c r="L8" s="7">
        <v>0</v>
      </c>
      <c r="M8" s="7">
        <v>5</v>
      </c>
      <c r="N8" s="7">
        <v>1</v>
      </c>
      <c r="O8" s="7">
        <f t="shared" si="0"/>
        <v>88</v>
      </c>
      <c r="P8" s="7">
        <f t="shared" si="1"/>
        <v>7</v>
      </c>
    </row>
    <row r="9" spans="1:18" x14ac:dyDescent="0.25">
      <c r="A9" s="23" t="s">
        <v>30</v>
      </c>
      <c r="B9" s="23"/>
      <c r="C9" s="23"/>
      <c r="D9" s="23"/>
      <c r="E9" s="7">
        <v>36</v>
      </c>
      <c r="F9" s="7">
        <v>2</v>
      </c>
      <c r="G9" s="7">
        <v>10</v>
      </c>
      <c r="H9" s="7">
        <v>1</v>
      </c>
      <c r="I9" s="7">
        <v>60</v>
      </c>
      <c r="J9" s="7">
        <v>0</v>
      </c>
      <c r="K9" s="7">
        <v>0</v>
      </c>
      <c r="L9" s="7">
        <v>0</v>
      </c>
      <c r="M9" s="7">
        <v>52</v>
      </c>
      <c r="N9" s="7">
        <v>3</v>
      </c>
      <c r="O9" s="7">
        <f t="shared" si="0"/>
        <v>158</v>
      </c>
      <c r="P9" s="7">
        <f t="shared" si="1"/>
        <v>6</v>
      </c>
    </row>
    <row r="10" spans="1:18" x14ac:dyDescent="0.25">
      <c r="A10" s="23" t="s">
        <v>31</v>
      </c>
      <c r="B10" s="23"/>
      <c r="C10" s="23"/>
      <c r="D10" s="23"/>
      <c r="E10" s="7">
        <v>53</v>
      </c>
      <c r="F10" s="7">
        <v>4</v>
      </c>
      <c r="G10" s="7">
        <v>10</v>
      </c>
      <c r="H10" s="7">
        <v>1</v>
      </c>
      <c r="I10" s="7">
        <v>54</v>
      </c>
      <c r="J10" s="7">
        <v>0</v>
      </c>
      <c r="K10" s="7">
        <v>0</v>
      </c>
      <c r="L10" s="7">
        <v>0</v>
      </c>
      <c r="M10" s="7">
        <v>27</v>
      </c>
      <c r="N10" s="7">
        <v>2</v>
      </c>
      <c r="O10" s="7">
        <f t="shared" si="0"/>
        <v>144</v>
      </c>
      <c r="P10" s="7">
        <f t="shared" si="1"/>
        <v>7</v>
      </c>
    </row>
    <row r="11" spans="1:18" x14ac:dyDescent="0.25">
      <c r="A11" s="1"/>
      <c r="B11" s="2"/>
      <c r="C11" s="2"/>
      <c r="D11" s="3"/>
      <c r="E11" s="20">
        <f>SUM(E6:E10)</f>
        <v>120</v>
      </c>
      <c r="F11" s="20">
        <f t="shared" ref="F11:P11" si="2">SUM(F6:F10)</f>
        <v>17</v>
      </c>
      <c r="G11" s="20">
        <f t="shared" si="2"/>
        <v>51</v>
      </c>
      <c r="H11" s="20">
        <f t="shared" si="2"/>
        <v>15</v>
      </c>
      <c r="I11" s="20">
        <f t="shared" si="2"/>
        <v>228</v>
      </c>
      <c r="J11" s="20">
        <f t="shared" si="2"/>
        <v>0</v>
      </c>
      <c r="K11" s="20">
        <f t="shared" si="2"/>
        <v>0</v>
      </c>
      <c r="L11" s="20">
        <f t="shared" si="2"/>
        <v>0</v>
      </c>
      <c r="M11" s="20">
        <f t="shared" si="2"/>
        <v>103</v>
      </c>
      <c r="N11" s="20">
        <f t="shared" si="2"/>
        <v>14</v>
      </c>
      <c r="O11" s="20">
        <f t="shared" si="2"/>
        <v>502</v>
      </c>
      <c r="P11" s="20">
        <f t="shared" si="2"/>
        <v>46</v>
      </c>
    </row>
    <row r="12" spans="1:18" x14ac:dyDescent="0.25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8" spans="1:17" x14ac:dyDescent="0.25">
      <c r="A18" s="1"/>
      <c r="B18" s="2"/>
      <c r="C18" s="2"/>
      <c r="D18" s="3"/>
      <c r="E18" s="24" t="s">
        <v>13</v>
      </c>
      <c r="F18" s="24"/>
      <c r="G18" s="24" t="s">
        <v>11</v>
      </c>
      <c r="H18" s="25"/>
      <c r="I18" s="25" t="s">
        <v>12</v>
      </c>
      <c r="J18" s="26"/>
      <c r="K18" s="26" t="s">
        <v>47</v>
      </c>
      <c r="L18" s="24"/>
      <c r="M18" s="24" t="s">
        <v>48</v>
      </c>
      <c r="N18" s="24"/>
      <c r="O18" s="28" t="s">
        <v>1</v>
      </c>
      <c r="P18" s="28"/>
    </row>
    <row r="19" spans="1:17" x14ac:dyDescent="0.25">
      <c r="A19" s="22" t="s">
        <v>32</v>
      </c>
      <c r="B19" s="23"/>
      <c r="C19" s="23"/>
      <c r="D19" s="23"/>
      <c r="E19" s="4" t="s">
        <v>2</v>
      </c>
      <c r="F19" s="5" t="s">
        <v>3</v>
      </c>
      <c r="G19" s="5" t="s">
        <v>2</v>
      </c>
      <c r="H19" s="5" t="s">
        <v>3</v>
      </c>
      <c r="I19" s="16" t="s">
        <v>2</v>
      </c>
      <c r="J19" s="17" t="s">
        <v>3</v>
      </c>
      <c r="K19" s="5" t="s">
        <v>2</v>
      </c>
      <c r="L19" s="5" t="s">
        <v>3</v>
      </c>
      <c r="M19" s="5" t="s">
        <v>2</v>
      </c>
      <c r="N19" s="5" t="s">
        <v>3</v>
      </c>
      <c r="O19" s="5" t="s">
        <v>2</v>
      </c>
      <c r="P19" s="5" t="s">
        <v>3</v>
      </c>
    </row>
    <row r="20" spans="1:17" x14ac:dyDescent="0.25">
      <c r="A20" s="23" t="s">
        <v>33</v>
      </c>
      <c r="B20" s="23"/>
      <c r="C20" s="23"/>
      <c r="D20" s="23"/>
      <c r="E20" s="7">
        <v>43</v>
      </c>
      <c r="F20" s="7">
        <v>2</v>
      </c>
      <c r="G20" s="7">
        <v>6</v>
      </c>
      <c r="H20" s="7">
        <v>0</v>
      </c>
      <c r="I20" s="7">
        <v>69</v>
      </c>
      <c r="J20" s="18">
        <v>0</v>
      </c>
      <c r="K20" s="7">
        <v>0</v>
      </c>
      <c r="L20" s="7">
        <v>0</v>
      </c>
      <c r="M20" s="7">
        <v>41</v>
      </c>
      <c r="N20" s="7">
        <v>2</v>
      </c>
      <c r="O20" s="7">
        <f>SUM(E20,G20,I20,K20,M20)</f>
        <v>159</v>
      </c>
      <c r="P20" s="7">
        <f>SUM(F20,H20,J20,L20,N20)</f>
        <v>4</v>
      </c>
    </row>
    <row r="21" spans="1:17" x14ac:dyDescent="0.25">
      <c r="A21" s="23" t="s">
        <v>34</v>
      </c>
      <c r="B21" s="23"/>
      <c r="C21" s="23"/>
      <c r="D21" s="23"/>
      <c r="E21" s="7">
        <v>55</v>
      </c>
      <c r="F21" s="7">
        <v>4</v>
      </c>
      <c r="G21" s="7">
        <v>12</v>
      </c>
      <c r="H21" s="7">
        <v>1</v>
      </c>
      <c r="I21" s="7">
        <v>57</v>
      </c>
      <c r="J21" s="18">
        <v>0</v>
      </c>
      <c r="K21" s="7">
        <v>0</v>
      </c>
      <c r="L21" s="7">
        <v>0</v>
      </c>
      <c r="M21" s="7">
        <v>33</v>
      </c>
      <c r="N21" s="7">
        <v>2</v>
      </c>
      <c r="O21" s="7">
        <f t="shared" ref="O21:O22" si="3">SUM(E21,G21,I21,K21,M21)</f>
        <v>157</v>
      </c>
      <c r="P21" s="7">
        <f t="shared" ref="P21:P22" si="4">SUM(F21,H21,J21,L21,N21)</f>
        <v>7</v>
      </c>
    </row>
    <row r="22" spans="1:17" x14ac:dyDescent="0.25">
      <c r="A22" s="23" t="s">
        <v>35</v>
      </c>
      <c r="B22" s="23"/>
      <c r="C22" s="23"/>
      <c r="D22" s="23"/>
      <c r="E22" s="7">
        <v>13</v>
      </c>
      <c r="F22" s="7">
        <v>2</v>
      </c>
      <c r="G22" s="7">
        <v>6</v>
      </c>
      <c r="H22" s="7">
        <v>1</v>
      </c>
      <c r="I22" s="7">
        <v>21</v>
      </c>
      <c r="J22" s="7">
        <v>0</v>
      </c>
      <c r="K22" s="7">
        <v>0</v>
      </c>
      <c r="L22" s="7">
        <v>0</v>
      </c>
      <c r="M22" s="7">
        <v>2</v>
      </c>
      <c r="N22" s="7">
        <v>0</v>
      </c>
      <c r="O22" s="7">
        <f t="shared" si="3"/>
        <v>42</v>
      </c>
      <c r="P22" s="7">
        <f t="shared" si="4"/>
        <v>3</v>
      </c>
    </row>
    <row r="23" spans="1:17" x14ac:dyDescent="0.25">
      <c r="A23" s="1"/>
      <c r="B23" s="2"/>
      <c r="C23" s="2"/>
      <c r="D23" s="3"/>
      <c r="E23" s="20">
        <f>SUM(E20:E22)</f>
        <v>111</v>
      </c>
      <c r="F23" s="20">
        <f t="shared" ref="F23:P23" si="5">SUM(F20:F22)</f>
        <v>8</v>
      </c>
      <c r="G23" s="20">
        <f t="shared" si="5"/>
        <v>24</v>
      </c>
      <c r="H23" s="20">
        <f t="shared" si="5"/>
        <v>2</v>
      </c>
      <c r="I23" s="20">
        <f t="shared" si="5"/>
        <v>147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76</v>
      </c>
      <c r="N23" s="20">
        <f t="shared" si="5"/>
        <v>4</v>
      </c>
      <c r="O23" s="20">
        <f t="shared" si="5"/>
        <v>358</v>
      </c>
      <c r="P23" s="20">
        <f t="shared" si="5"/>
        <v>14</v>
      </c>
    </row>
    <row r="31" spans="1:17" ht="19.5" x14ac:dyDescent="0.25">
      <c r="A31" s="27" t="s">
        <v>51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5" spans="1:16" x14ac:dyDescent="0.25">
      <c r="A35" s="1"/>
      <c r="B35" s="2"/>
      <c r="C35" s="2"/>
      <c r="D35" s="3"/>
      <c r="E35" s="24" t="s">
        <v>13</v>
      </c>
      <c r="F35" s="24"/>
      <c r="G35" s="24" t="s">
        <v>11</v>
      </c>
      <c r="H35" s="25"/>
      <c r="I35" s="25" t="s">
        <v>12</v>
      </c>
      <c r="J35" s="26"/>
      <c r="K35" s="26" t="s">
        <v>47</v>
      </c>
      <c r="L35" s="24"/>
      <c r="M35" s="24" t="s">
        <v>48</v>
      </c>
      <c r="N35" s="24"/>
      <c r="O35" s="28" t="s">
        <v>1</v>
      </c>
      <c r="P35" s="28"/>
    </row>
    <row r="36" spans="1:16" x14ac:dyDescent="0.25">
      <c r="A36" s="22" t="s">
        <v>36</v>
      </c>
      <c r="B36" s="23"/>
      <c r="C36" s="23"/>
      <c r="D36" s="23"/>
      <c r="E36" s="4" t="s">
        <v>2</v>
      </c>
      <c r="F36" s="5" t="s">
        <v>3</v>
      </c>
      <c r="G36" s="5" t="s">
        <v>2</v>
      </c>
      <c r="H36" s="5" t="s">
        <v>3</v>
      </c>
      <c r="I36" s="16" t="s">
        <v>2</v>
      </c>
      <c r="J36" s="17" t="s">
        <v>3</v>
      </c>
      <c r="K36" s="5" t="s">
        <v>2</v>
      </c>
      <c r="L36" s="5" t="s">
        <v>3</v>
      </c>
      <c r="M36" s="5" t="s">
        <v>2</v>
      </c>
      <c r="N36" s="5" t="s">
        <v>3</v>
      </c>
      <c r="O36" s="5" t="s">
        <v>2</v>
      </c>
      <c r="P36" s="5" t="s">
        <v>3</v>
      </c>
    </row>
    <row r="37" spans="1:16" x14ac:dyDescent="0.25">
      <c r="A37" s="23" t="s">
        <v>37</v>
      </c>
      <c r="B37" s="23"/>
      <c r="C37" s="23"/>
      <c r="D37" s="23"/>
      <c r="E37" s="7">
        <v>2</v>
      </c>
      <c r="F37" s="7">
        <v>10</v>
      </c>
      <c r="G37" s="7">
        <v>6</v>
      </c>
      <c r="H37" s="7">
        <v>34</v>
      </c>
      <c r="I37" s="7">
        <v>7</v>
      </c>
      <c r="J37" s="18">
        <v>0</v>
      </c>
      <c r="K37" s="7">
        <v>0</v>
      </c>
      <c r="L37" s="7">
        <v>0</v>
      </c>
      <c r="M37" s="7">
        <v>2</v>
      </c>
      <c r="N37" s="7">
        <v>7</v>
      </c>
      <c r="O37" s="7">
        <f>SUM(E37,G37,I37,K37,M37)</f>
        <v>17</v>
      </c>
      <c r="P37" s="7">
        <f>SUM(F37,H37,J37,L37,N37)</f>
        <v>51</v>
      </c>
    </row>
    <row r="38" spans="1:16" x14ac:dyDescent="0.25">
      <c r="A38" s="23" t="s">
        <v>38</v>
      </c>
      <c r="B38" s="23"/>
      <c r="C38" s="23"/>
      <c r="D38" s="23"/>
      <c r="E38" s="7">
        <v>0</v>
      </c>
      <c r="F38" s="7">
        <v>1</v>
      </c>
      <c r="G38" s="7">
        <v>3</v>
      </c>
      <c r="H38" s="7">
        <v>25</v>
      </c>
      <c r="I38" s="7">
        <v>5</v>
      </c>
      <c r="J38" s="18">
        <v>0</v>
      </c>
      <c r="K38" s="7">
        <v>0</v>
      </c>
      <c r="L38" s="7">
        <v>0</v>
      </c>
      <c r="M38" s="7">
        <v>1</v>
      </c>
      <c r="N38" s="7">
        <v>11</v>
      </c>
      <c r="O38" s="7">
        <f t="shared" ref="O38:O43" si="6">SUM(E38,G38,I38,K38,M38)</f>
        <v>9</v>
      </c>
      <c r="P38" s="7">
        <f t="shared" ref="P38:P43" si="7">SUM(F38,H38,J38,L38,N38)</f>
        <v>37</v>
      </c>
    </row>
    <row r="39" spans="1:16" x14ac:dyDescent="0.25">
      <c r="A39" s="23" t="s">
        <v>39</v>
      </c>
      <c r="B39" s="23"/>
      <c r="C39" s="23"/>
      <c r="D39" s="23"/>
      <c r="E39" s="7">
        <v>2</v>
      </c>
      <c r="F39" s="7">
        <v>8</v>
      </c>
      <c r="G39" s="7">
        <v>3</v>
      </c>
      <c r="H39" s="7">
        <v>11</v>
      </c>
      <c r="I39" s="7">
        <v>3</v>
      </c>
      <c r="J39" s="7">
        <v>0</v>
      </c>
      <c r="K39" s="7">
        <v>0</v>
      </c>
      <c r="L39" s="7">
        <v>0</v>
      </c>
      <c r="M39" s="7">
        <v>7</v>
      </c>
      <c r="N39" s="7">
        <v>22</v>
      </c>
      <c r="O39" s="7">
        <f t="shared" si="6"/>
        <v>15</v>
      </c>
      <c r="P39" s="7">
        <f t="shared" si="7"/>
        <v>41</v>
      </c>
    </row>
    <row r="40" spans="1:16" x14ac:dyDescent="0.25">
      <c r="A40" s="23" t="s">
        <v>40</v>
      </c>
      <c r="B40" s="23"/>
      <c r="C40" s="23"/>
      <c r="D40" s="23"/>
      <c r="E40" s="7">
        <v>2</v>
      </c>
      <c r="F40" s="7">
        <v>6</v>
      </c>
      <c r="G40" s="7">
        <v>5</v>
      </c>
      <c r="H40" s="7">
        <v>17</v>
      </c>
      <c r="I40" s="7">
        <v>11</v>
      </c>
      <c r="J40" s="7">
        <v>0</v>
      </c>
      <c r="K40" s="7">
        <v>0</v>
      </c>
      <c r="L40" s="7">
        <v>0</v>
      </c>
      <c r="M40" s="7">
        <v>2</v>
      </c>
      <c r="N40" s="7">
        <v>8</v>
      </c>
      <c r="O40" s="7">
        <f t="shared" si="6"/>
        <v>20</v>
      </c>
      <c r="P40" s="7">
        <f t="shared" si="7"/>
        <v>31</v>
      </c>
    </row>
    <row r="41" spans="1:16" x14ac:dyDescent="0.25">
      <c r="A41" s="23" t="s">
        <v>41</v>
      </c>
      <c r="B41" s="23"/>
      <c r="C41" s="23"/>
      <c r="D41" s="23"/>
      <c r="E41" s="7">
        <v>2</v>
      </c>
      <c r="F41" s="7">
        <v>2</v>
      </c>
      <c r="G41" s="7">
        <v>14</v>
      </c>
      <c r="H41" s="7">
        <v>14</v>
      </c>
      <c r="I41" s="7">
        <v>24</v>
      </c>
      <c r="J41" s="7">
        <v>0</v>
      </c>
      <c r="K41" s="7">
        <v>0</v>
      </c>
      <c r="L41" s="7">
        <v>0</v>
      </c>
      <c r="M41" s="7">
        <v>2</v>
      </c>
      <c r="N41" s="7">
        <v>0</v>
      </c>
      <c r="O41" s="7">
        <f t="shared" si="6"/>
        <v>42</v>
      </c>
      <c r="P41" s="7">
        <f t="shared" si="7"/>
        <v>16</v>
      </c>
    </row>
    <row r="42" spans="1:16" x14ac:dyDescent="0.25">
      <c r="A42" s="23" t="s">
        <v>42</v>
      </c>
      <c r="B42" s="23"/>
      <c r="C42" s="23"/>
      <c r="D42" s="23"/>
      <c r="E42" s="7">
        <v>2</v>
      </c>
      <c r="F42" s="7">
        <v>5</v>
      </c>
      <c r="G42" s="7">
        <v>5</v>
      </c>
      <c r="H42" s="7">
        <v>10</v>
      </c>
      <c r="I42" s="7">
        <v>9</v>
      </c>
      <c r="J42" s="7">
        <v>0</v>
      </c>
      <c r="K42" s="7">
        <v>0</v>
      </c>
      <c r="L42" s="7">
        <v>0</v>
      </c>
      <c r="M42" s="7">
        <v>9</v>
      </c>
      <c r="N42" s="7">
        <v>17</v>
      </c>
      <c r="O42" s="7">
        <f t="shared" si="6"/>
        <v>25</v>
      </c>
      <c r="P42" s="7">
        <f t="shared" si="7"/>
        <v>32</v>
      </c>
    </row>
    <row r="43" spans="1:16" x14ac:dyDescent="0.25">
      <c r="A43" s="23" t="s">
        <v>43</v>
      </c>
      <c r="B43" s="23"/>
      <c r="C43" s="23"/>
      <c r="D43" s="23"/>
      <c r="E43" s="7">
        <v>9</v>
      </c>
      <c r="F43" s="7">
        <v>5</v>
      </c>
      <c r="G43" s="7">
        <v>14</v>
      </c>
      <c r="H43" s="7">
        <v>8</v>
      </c>
      <c r="I43" s="7">
        <v>25</v>
      </c>
      <c r="J43" s="7">
        <v>0</v>
      </c>
      <c r="K43" s="7">
        <v>0</v>
      </c>
      <c r="L43" s="7">
        <v>0</v>
      </c>
      <c r="M43" s="7">
        <v>14</v>
      </c>
      <c r="N43" s="7">
        <v>9</v>
      </c>
      <c r="O43" s="7">
        <f t="shared" si="6"/>
        <v>62</v>
      </c>
      <c r="P43" s="7">
        <f t="shared" si="7"/>
        <v>22</v>
      </c>
    </row>
    <row r="44" spans="1:16" x14ac:dyDescent="0.25">
      <c r="A44" s="1"/>
      <c r="B44" s="2"/>
      <c r="C44" s="2"/>
      <c r="D44" s="3"/>
      <c r="E44" s="6">
        <f>SUM(E37:E43)</f>
        <v>19</v>
      </c>
      <c r="F44" s="6">
        <f t="shared" ref="F44:O44" si="8">SUM(F37:F43)</f>
        <v>37</v>
      </c>
      <c r="G44" s="6">
        <f t="shared" si="8"/>
        <v>50</v>
      </c>
      <c r="H44" s="6">
        <f t="shared" si="8"/>
        <v>119</v>
      </c>
      <c r="I44" s="6">
        <f t="shared" si="8"/>
        <v>84</v>
      </c>
      <c r="J44" s="6">
        <f t="shared" si="8"/>
        <v>0</v>
      </c>
      <c r="K44" s="6">
        <f t="shared" si="8"/>
        <v>0</v>
      </c>
      <c r="L44" s="6">
        <f t="shared" si="8"/>
        <v>0</v>
      </c>
      <c r="M44" s="6">
        <f t="shared" si="8"/>
        <v>37</v>
      </c>
      <c r="N44" s="6">
        <f t="shared" si="8"/>
        <v>74</v>
      </c>
      <c r="O44" s="6">
        <f t="shared" si="8"/>
        <v>190</v>
      </c>
      <c r="P44" s="6">
        <f>SUM(P37:P43)</f>
        <v>230</v>
      </c>
    </row>
    <row r="50" spans="1:16" x14ac:dyDescent="0.25">
      <c r="A50" s="1"/>
      <c r="B50" s="2"/>
      <c r="C50" s="2"/>
      <c r="D50" s="3"/>
      <c r="E50" s="24" t="s">
        <v>13</v>
      </c>
      <c r="F50" s="24"/>
      <c r="G50" s="24" t="s">
        <v>11</v>
      </c>
      <c r="H50" s="25"/>
      <c r="I50" s="25" t="s">
        <v>12</v>
      </c>
      <c r="J50" s="26"/>
      <c r="K50" s="26" t="s">
        <v>47</v>
      </c>
      <c r="L50" s="24"/>
      <c r="M50" s="24" t="s">
        <v>48</v>
      </c>
      <c r="N50" s="24"/>
      <c r="O50" s="28" t="s">
        <v>1</v>
      </c>
      <c r="P50" s="28"/>
    </row>
    <row r="51" spans="1:16" x14ac:dyDescent="0.25">
      <c r="A51" s="22" t="s">
        <v>25</v>
      </c>
      <c r="B51" s="23"/>
      <c r="C51" s="23"/>
      <c r="D51" s="23"/>
      <c r="E51" s="4" t="s">
        <v>2</v>
      </c>
      <c r="F51" s="5" t="s">
        <v>3</v>
      </c>
      <c r="G51" s="5" t="s">
        <v>2</v>
      </c>
      <c r="H51" s="5" t="s">
        <v>3</v>
      </c>
      <c r="I51" s="16" t="s">
        <v>2</v>
      </c>
      <c r="J51" s="17" t="s">
        <v>3</v>
      </c>
      <c r="K51" s="5" t="s">
        <v>2</v>
      </c>
      <c r="L51" s="5" t="s">
        <v>3</v>
      </c>
      <c r="M51" s="5" t="s">
        <v>2</v>
      </c>
      <c r="N51" s="5" t="s">
        <v>3</v>
      </c>
      <c r="O51" s="5" t="s">
        <v>2</v>
      </c>
      <c r="P51" s="5" t="s">
        <v>3</v>
      </c>
    </row>
    <row r="52" spans="1:16" x14ac:dyDescent="0.25">
      <c r="A52" s="23" t="s">
        <v>44</v>
      </c>
      <c r="B52" s="23"/>
      <c r="C52" s="23"/>
      <c r="D52" s="23"/>
      <c r="E52" s="7">
        <v>2</v>
      </c>
      <c r="F52" s="7">
        <v>10</v>
      </c>
      <c r="G52" s="7">
        <v>13</v>
      </c>
      <c r="H52" s="7">
        <v>72</v>
      </c>
      <c r="I52" s="7">
        <v>14</v>
      </c>
      <c r="J52" s="18">
        <v>0</v>
      </c>
      <c r="K52" s="7">
        <v>0</v>
      </c>
      <c r="L52" s="7">
        <v>0</v>
      </c>
      <c r="M52" s="7">
        <v>1</v>
      </c>
      <c r="N52" s="7">
        <v>3</v>
      </c>
      <c r="O52" s="7">
        <f>SUM(E52,G52,I52,K52,M52)</f>
        <v>30</v>
      </c>
      <c r="P52" s="7">
        <f>SUM(F52,H52,J52,L52,N52)</f>
        <v>85</v>
      </c>
    </row>
    <row r="53" spans="1:16" x14ac:dyDescent="0.25">
      <c r="A53" s="23" t="s">
        <v>45</v>
      </c>
      <c r="B53" s="23"/>
      <c r="C53" s="23"/>
      <c r="D53" s="23"/>
      <c r="E53" s="7">
        <v>1</v>
      </c>
      <c r="F53" s="7">
        <v>6</v>
      </c>
      <c r="G53" s="7">
        <v>3</v>
      </c>
      <c r="H53" s="7">
        <v>32</v>
      </c>
      <c r="I53" s="7">
        <v>5</v>
      </c>
      <c r="J53" s="18">
        <v>0</v>
      </c>
      <c r="K53" s="7">
        <v>0</v>
      </c>
      <c r="L53" s="7">
        <v>0</v>
      </c>
      <c r="M53" s="7">
        <v>0</v>
      </c>
      <c r="N53" s="7">
        <v>8</v>
      </c>
      <c r="O53" s="7">
        <f t="shared" ref="O53:O54" si="9">SUM(E53,G53,I53,K53,M53)</f>
        <v>9</v>
      </c>
      <c r="P53" s="7">
        <f t="shared" ref="P53:P54" si="10">SUM(F53,H53,J53,L53,N53)</f>
        <v>46</v>
      </c>
    </row>
    <row r="54" spans="1:16" x14ac:dyDescent="0.25">
      <c r="A54" s="23" t="s">
        <v>46</v>
      </c>
      <c r="B54" s="23"/>
      <c r="C54" s="23"/>
      <c r="D54" s="23"/>
      <c r="E54" s="7">
        <v>1</v>
      </c>
      <c r="F54" s="7">
        <v>3</v>
      </c>
      <c r="G54" s="7">
        <v>4</v>
      </c>
      <c r="H54" s="7">
        <v>12</v>
      </c>
      <c r="I54" s="7">
        <v>6</v>
      </c>
      <c r="J54" s="7">
        <v>0</v>
      </c>
      <c r="K54" s="7">
        <v>0</v>
      </c>
      <c r="L54" s="7">
        <v>0</v>
      </c>
      <c r="M54" s="7">
        <v>7</v>
      </c>
      <c r="N54" s="7">
        <v>26</v>
      </c>
      <c r="O54" s="7">
        <f t="shared" si="9"/>
        <v>18</v>
      </c>
      <c r="P54" s="7">
        <f t="shared" si="10"/>
        <v>41</v>
      </c>
    </row>
    <row r="55" spans="1:16" x14ac:dyDescent="0.25">
      <c r="A55" s="1"/>
      <c r="B55" s="2"/>
      <c r="C55" s="2"/>
      <c r="D55" s="3"/>
      <c r="E55" s="21">
        <f>SUM(E52:E54)</f>
        <v>4</v>
      </c>
      <c r="F55" s="21">
        <f t="shared" ref="F55:P55" si="11">SUM(F52:F54)</f>
        <v>19</v>
      </c>
      <c r="G55" s="21">
        <f t="shared" si="11"/>
        <v>20</v>
      </c>
      <c r="H55" s="21">
        <f t="shared" si="11"/>
        <v>116</v>
      </c>
      <c r="I55" s="21">
        <f t="shared" si="11"/>
        <v>25</v>
      </c>
      <c r="J55" s="21">
        <f t="shared" si="11"/>
        <v>0</v>
      </c>
      <c r="K55" s="21">
        <f t="shared" si="11"/>
        <v>0</v>
      </c>
      <c r="L55" s="21">
        <f t="shared" si="11"/>
        <v>0</v>
      </c>
      <c r="M55" s="21">
        <f t="shared" si="11"/>
        <v>8</v>
      </c>
      <c r="N55" s="21">
        <f t="shared" si="11"/>
        <v>37</v>
      </c>
      <c r="O55" s="21">
        <f t="shared" si="11"/>
        <v>57</v>
      </c>
      <c r="P55" s="21">
        <f t="shared" si="11"/>
        <v>172</v>
      </c>
    </row>
    <row r="56" spans="1:16" x14ac:dyDescent="0.25"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48">
    <mergeCell ref="E18:F18"/>
    <mergeCell ref="G18:H18"/>
    <mergeCell ref="A4:C4"/>
    <mergeCell ref="E4:F4"/>
    <mergeCell ref="G4:H4"/>
    <mergeCell ref="A6:D6"/>
    <mergeCell ref="A43:D43"/>
    <mergeCell ref="E35:F35"/>
    <mergeCell ref="G35:H35"/>
    <mergeCell ref="A36:D36"/>
    <mergeCell ref="A37:D37"/>
    <mergeCell ref="A53:D53"/>
    <mergeCell ref="A54:D54"/>
    <mergeCell ref="K35:L35"/>
    <mergeCell ref="M35:N35"/>
    <mergeCell ref="O35:P35"/>
    <mergeCell ref="K50:L50"/>
    <mergeCell ref="E50:F50"/>
    <mergeCell ref="G50:H50"/>
    <mergeCell ref="A51:D51"/>
    <mergeCell ref="A52:D52"/>
    <mergeCell ref="M50:N50"/>
    <mergeCell ref="A38:D38"/>
    <mergeCell ref="A39:D39"/>
    <mergeCell ref="A40:D40"/>
    <mergeCell ref="A41:D41"/>
    <mergeCell ref="A42:D42"/>
    <mergeCell ref="A1:Q1"/>
    <mergeCell ref="A31:Q31"/>
    <mergeCell ref="K4:L4"/>
    <mergeCell ref="M4:N4"/>
    <mergeCell ref="O4:P4"/>
    <mergeCell ref="K18:L18"/>
    <mergeCell ref="M18:N18"/>
    <mergeCell ref="O18:P18"/>
    <mergeCell ref="A19:D19"/>
    <mergeCell ref="A20:D20"/>
    <mergeCell ref="A21:D21"/>
    <mergeCell ref="A22:D22"/>
    <mergeCell ref="A7:D7"/>
    <mergeCell ref="A8:D8"/>
    <mergeCell ref="A9:D9"/>
    <mergeCell ref="A10:D10"/>
    <mergeCell ref="O50:P50"/>
    <mergeCell ref="I4:J4"/>
    <mergeCell ref="I50:J50"/>
    <mergeCell ref="I35:J35"/>
    <mergeCell ref="I18:J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sqref="A1:N1"/>
    </sheetView>
  </sheetViews>
  <sheetFormatPr defaultRowHeight="16.5" x14ac:dyDescent="0.25"/>
  <cols>
    <col min="4" max="4" width="0.875" customWidth="1"/>
    <col min="5" max="5" width="5.125" customWidth="1"/>
    <col min="6" max="6" width="4" customWidth="1"/>
    <col min="7" max="7" width="4.375" customWidth="1"/>
    <col min="8" max="8" width="4.5" customWidth="1"/>
    <col min="9" max="9" width="4.125" customWidth="1"/>
    <col min="10" max="12" width="3.5" customWidth="1"/>
    <col min="13" max="13" width="4.875" customWidth="1"/>
    <col min="14" max="14" width="5.75" customWidth="1"/>
    <col min="15" max="15" width="5" customWidth="1"/>
    <col min="16" max="16" width="5.625" customWidth="1"/>
  </cols>
  <sheetData>
    <row r="1" spans="1:17" ht="19.5" x14ac:dyDescent="0.2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9"/>
      <c r="P1" s="9"/>
      <c r="Q1" s="9"/>
    </row>
    <row r="3" spans="1:17" x14ac:dyDescent="0.25">
      <c r="A3" s="22" t="s">
        <v>0</v>
      </c>
      <c r="B3" s="23"/>
      <c r="C3" s="31"/>
      <c r="D3" s="10"/>
      <c r="E3" s="24" t="s">
        <v>13</v>
      </c>
      <c r="F3" s="24"/>
      <c r="G3" s="24" t="s">
        <v>11</v>
      </c>
      <c r="H3" s="25"/>
      <c r="I3" s="25" t="s">
        <v>12</v>
      </c>
      <c r="J3" s="26"/>
      <c r="K3" s="26" t="s">
        <v>47</v>
      </c>
      <c r="L3" s="24"/>
      <c r="M3" s="24" t="s">
        <v>48</v>
      </c>
      <c r="N3" s="24"/>
      <c r="O3" s="28" t="s">
        <v>1</v>
      </c>
      <c r="P3" s="28"/>
    </row>
    <row r="4" spans="1:17" x14ac:dyDescent="0.25">
      <c r="A4" s="1"/>
      <c r="B4" s="2"/>
      <c r="C4" s="2"/>
      <c r="D4" s="11"/>
      <c r="E4" s="4" t="s">
        <v>2</v>
      </c>
      <c r="F4" s="5" t="s">
        <v>3</v>
      </c>
      <c r="G4" s="5" t="s">
        <v>2</v>
      </c>
      <c r="H4" s="5" t="s">
        <v>3</v>
      </c>
      <c r="I4" s="16" t="s">
        <v>2</v>
      </c>
      <c r="J4" s="17" t="s">
        <v>3</v>
      </c>
      <c r="K4" s="5" t="s">
        <v>2</v>
      </c>
      <c r="L4" s="5" t="s">
        <v>3</v>
      </c>
      <c r="M4" s="5" t="s">
        <v>2</v>
      </c>
      <c r="N4" s="5" t="s">
        <v>3</v>
      </c>
      <c r="O4" s="5" t="s">
        <v>2</v>
      </c>
      <c r="P4" s="5" t="s">
        <v>3</v>
      </c>
    </row>
    <row r="5" spans="1:17" x14ac:dyDescent="0.25">
      <c r="A5" s="23" t="s">
        <v>27</v>
      </c>
      <c r="B5" s="23"/>
      <c r="C5" s="23"/>
      <c r="D5" s="23"/>
      <c r="E5" s="7">
        <v>6</v>
      </c>
      <c r="F5" s="7">
        <v>0</v>
      </c>
      <c r="G5" s="7">
        <v>0</v>
      </c>
      <c r="H5" s="7">
        <v>0</v>
      </c>
      <c r="I5" s="7">
        <v>12</v>
      </c>
      <c r="J5" s="18">
        <v>0</v>
      </c>
      <c r="K5" s="7">
        <v>0</v>
      </c>
      <c r="L5" s="7">
        <v>0</v>
      </c>
      <c r="M5" s="7">
        <v>0</v>
      </c>
      <c r="N5" s="7">
        <v>0</v>
      </c>
      <c r="O5" s="7">
        <f>SUM(E5,G5,I5,K5,M5)</f>
        <v>18</v>
      </c>
      <c r="P5" s="7">
        <f>SUM(F5,H5,J5,L5,N5)</f>
        <v>0</v>
      </c>
    </row>
    <row r="6" spans="1:17" x14ac:dyDescent="0.25">
      <c r="A6" s="23" t="s">
        <v>28</v>
      </c>
      <c r="B6" s="23"/>
      <c r="C6" s="23"/>
      <c r="D6" s="23"/>
      <c r="E6" s="7">
        <v>3</v>
      </c>
      <c r="F6" s="7">
        <v>2</v>
      </c>
      <c r="G6" s="7">
        <v>11</v>
      </c>
      <c r="H6" s="7">
        <v>8</v>
      </c>
      <c r="I6" s="7">
        <v>7</v>
      </c>
      <c r="J6" s="18">
        <v>0</v>
      </c>
      <c r="K6" s="7">
        <v>0</v>
      </c>
      <c r="L6" s="7">
        <v>0</v>
      </c>
      <c r="M6" s="7">
        <v>1</v>
      </c>
      <c r="N6" s="7">
        <v>0</v>
      </c>
      <c r="O6" s="7">
        <f t="shared" ref="O6:O7" si="0">SUM(E6,G6,I6,K6,M6)</f>
        <v>22</v>
      </c>
      <c r="P6" s="7">
        <f t="shared" ref="P6:P7" si="1">SUM(F6,H6,J6,L6,N6)</f>
        <v>10</v>
      </c>
    </row>
    <row r="7" spans="1:17" x14ac:dyDescent="0.25">
      <c r="A7" s="23" t="s">
        <v>31</v>
      </c>
      <c r="B7" s="23"/>
      <c r="C7" s="23"/>
      <c r="D7" s="23"/>
      <c r="E7" s="7">
        <v>2</v>
      </c>
      <c r="F7" s="7">
        <v>1</v>
      </c>
      <c r="G7" s="7">
        <v>2</v>
      </c>
      <c r="H7" s="7">
        <v>0</v>
      </c>
      <c r="I7" s="7">
        <v>10</v>
      </c>
      <c r="J7" s="7">
        <v>0</v>
      </c>
      <c r="K7" s="7">
        <v>0</v>
      </c>
      <c r="L7" s="7">
        <v>0</v>
      </c>
      <c r="M7" s="7">
        <v>3</v>
      </c>
      <c r="N7" s="7">
        <v>0</v>
      </c>
      <c r="O7" s="7">
        <f t="shared" si="0"/>
        <v>17</v>
      </c>
      <c r="P7" s="7">
        <f t="shared" si="1"/>
        <v>1</v>
      </c>
    </row>
    <row r="8" spans="1:17" x14ac:dyDescent="0.25">
      <c r="A8" s="1"/>
      <c r="B8" s="2"/>
      <c r="C8" s="2"/>
      <c r="D8" s="3"/>
      <c r="E8" s="20">
        <f>SUM(E5:E7)</f>
        <v>11</v>
      </c>
      <c r="F8" s="20">
        <f t="shared" ref="F8:P8" si="2">SUM(F5:F7)</f>
        <v>3</v>
      </c>
      <c r="G8" s="20">
        <f t="shared" si="2"/>
        <v>13</v>
      </c>
      <c r="H8" s="20">
        <f t="shared" si="2"/>
        <v>8</v>
      </c>
      <c r="I8" s="20">
        <f t="shared" si="2"/>
        <v>29</v>
      </c>
      <c r="J8" s="20">
        <f t="shared" si="2"/>
        <v>0</v>
      </c>
      <c r="K8" s="20">
        <f t="shared" si="2"/>
        <v>0</v>
      </c>
      <c r="L8" s="20">
        <f t="shared" si="2"/>
        <v>0</v>
      </c>
      <c r="M8" s="20">
        <f t="shared" si="2"/>
        <v>4</v>
      </c>
      <c r="N8" s="20">
        <f t="shared" si="2"/>
        <v>0</v>
      </c>
      <c r="O8" s="20">
        <f t="shared" si="2"/>
        <v>57</v>
      </c>
      <c r="P8" s="20">
        <f t="shared" si="2"/>
        <v>11</v>
      </c>
    </row>
  </sheetData>
  <mergeCells count="11">
    <mergeCell ref="A6:D6"/>
    <mergeCell ref="A7:D7"/>
    <mergeCell ref="K3:L3"/>
    <mergeCell ref="M3:N3"/>
    <mergeCell ref="O3:P3"/>
    <mergeCell ref="A5:D5"/>
    <mergeCell ref="A1:N1"/>
    <mergeCell ref="A3:C3"/>
    <mergeCell ref="E3:F3"/>
    <mergeCell ref="G3:H3"/>
    <mergeCell ref="I3:J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日碩</vt:lpstr>
      <vt:lpstr>日間四技</vt:lpstr>
      <vt:lpstr>日間二技</vt:lpstr>
    </vt:vector>
  </TitlesOfParts>
  <Company>mychat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李慶祥</dc:creator>
  <cp:lastModifiedBy>江靖芬</cp:lastModifiedBy>
  <cp:lastPrinted>2012-11-13T06:43:54Z</cp:lastPrinted>
  <dcterms:created xsi:type="dcterms:W3CDTF">2012-11-13T05:31:00Z</dcterms:created>
  <dcterms:modified xsi:type="dcterms:W3CDTF">2014-03-27T06:39:21Z</dcterms:modified>
</cp:coreProperties>
</file>